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24226"/>
  <mc:AlternateContent xmlns:mc="http://schemas.openxmlformats.org/markup-compatibility/2006">
    <mc:Choice Requires="x15">
      <x15ac:absPath xmlns:x15ac="http://schemas.microsoft.com/office/spreadsheetml/2010/11/ac" url="C:\Users\Korisnik\Desktop\New folder\"/>
    </mc:Choice>
  </mc:AlternateContent>
  <xr:revisionPtr revIDLastSave="0" documentId="13_ncr:1_{D5FA1772-6D38-4EF7-96D3-1663E93E61A9}" xr6:coauthVersionLast="47" xr6:coauthVersionMax="47" xr10:uidLastSave="{00000000-0000-0000-0000-000000000000}"/>
  <bookViews>
    <workbookView xWindow="-120" yWindow="-120" windowWidth="29040" windowHeight="17640" firstSheet="4" activeTab="5"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2" sheetId="34" r:id="rId6"/>
    <sheet name="PRILOG 1" sheetId="35" r:id="rId7"/>
    <sheet name="MJERE IZ DJELOKRUGA JLS" sheetId="31" r:id="rId8"/>
    <sheet name="POKAZATELJI ISHODA" sheetId="1" state="hidden" r:id="rId9"/>
    <sheet name="IZVJEĆE MJERE" sheetId="3" state="hidden" r:id="rId10"/>
    <sheet name="IZVJEŠĆE CILJEVI" sheetId="5" state="hidden" r:id="rId11"/>
    <sheet name="TABLICA RIZIKA" sheetId="13" state="hidden" r:id="rId12"/>
  </sheets>
  <definedNames>
    <definedName name="_xlnm._FilterDatabase" localSheetId="5" hidden="1">'PRILOG 2'!$A$5:$V$5</definedName>
    <definedName name="_Hlk76303549" localSheetId="7">'MJERE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9">'IZVJEĆE MJERE'!$3:$5</definedName>
    <definedName name="_xlnm.Print_Titles" localSheetId="3">'OSTALE MJERE'!$6:$7</definedName>
    <definedName name="_xlnm.Print_Area" localSheetId="2">'INVESTICIJSKE MJERE'!$A$1:$H$28</definedName>
    <definedName name="_xlnm.Print_Area" localSheetId="9">'IZVJEĆE MJERE'!$A$1:$N$53</definedName>
    <definedName name="_xlnm.Print_Area" localSheetId="10">'IZVJEŠĆE CILJEVI'!$A$1:$H$25</definedName>
    <definedName name="_xlnm.Print_Area" localSheetId="3">'OSTALE MJERE'!$A$1:$J$28</definedName>
    <definedName name="_xlnm.Print_Area" localSheetId="8">'POKAZATELJI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46" i="35" l="1"/>
  <c r="G41" i="35"/>
  <c r="G33" i="35"/>
  <c r="G30" i="35"/>
  <c r="G28" i="35"/>
  <c r="G25" i="35"/>
  <c r="G20" i="35"/>
  <c r="G15" i="35"/>
  <c r="G6" i="35"/>
  <c r="G46" i="34"/>
  <c r="G41" i="34"/>
  <c r="G28" i="34"/>
  <c r="G25" i="34"/>
  <c r="G15" i="34"/>
  <c r="G6" i="34"/>
  <c r="G33" i="34"/>
  <c r="G30" i="34"/>
  <c r="G20" i="34"/>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652240A2-339A-40A7-ADD6-EF8F52BD6042}">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E441A15A-08E8-427B-9CF4-A8C058C9D71C}">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xr:uid="{D17381C5-BB0C-4A82-A0A7-1F36D7F0B4E8}">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xr:uid="{7F216945-D76F-49FD-BEB3-6B3C1EE2B2BC}">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xr:uid="{9EE72364-6B0A-480A-AF92-5CA750D7FDFF}">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xr:uid="{64CFD6C6-AA12-4330-BC27-DBAE2495522A}">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shapeId="0" xr:uid="{40C0C364-2683-46CC-A127-985FBA435461}">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shapeId="0" xr:uid="{156C0693-3153-4F03-B8BD-14E517648314}">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xr:uid="{11BAAF77-6D7E-40FD-83E9-F18972E15A76}">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shapeId="0" xr:uid="{E8E9B664-A5B2-486C-A23F-4D53BE569EDE}">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shapeId="0" xr:uid="{C15D24D9-CA46-44CD-BFB4-F445A8789FC2}">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xr:uid="{717E5D86-41F9-41D0-831D-954DB18E50B6}">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(PP)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xr:uid="{6B483180-97C1-4B33-87DE-8E8015907DC6}">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M5" authorId="1" shapeId="0" xr:uid="{C8CA3436-02F1-4A1A-9382-54F7FCC33BEE}">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xr:uid="{AE077303-88EF-4850-BB6C-F5341AF4A493}">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O5" authorId="1" shapeId="0" xr:uid="{0184C324-E790-4A92-BBEA-375CF8CE1067}">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P5" authorId="1" shapeId="0" xr:uid="{DC61C974-1063-4993-8559-16CF6E672034}">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Q5" authorId="1" shapeId="0" xr:uid="{3FF2112C-1EDB-4CA6-B533-088479715982}">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R5" authorId="1" shapeId="0" xr:uid="{22CC2404-AE90-48EC-9FF7-6D4053562054}">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S5" authorId="1" shapeId="0" xr:uid="{3DFE6037-F3F5-45BF-A281-683C0800F360}">
      <text>
        <r>
          <rPr>
            <b/>
            <sz val="12"/>
            <color rgb="FF000000"/>
            <rFont val="Tahoma"/>
            <family val="2"/>
          </rPr>
          <t>MRRFEU:</t>
        </r>
        <r>
          <rPr>
            <sz val="12"/>
            <color rgb="FF000000"/>
            <rFont val="Tahoma"/>
            <family val="2"/>
          </rPr>
          <t xml:space="preserve">
Navedite ciljanu vrijednost pokazatelja rezultata mjere za prvu godinu provedbe (N+1)</t>
        </r>
      </text>
    </comment>
    <comment ref="T5" authorId="1" shapeId="0" xr:uid="{7C654660-FF24-42F5-9431-4963A0208A2C}">
      <text>
        <r>
          <rPr>
            <b/>
            <sz val="12"/>
            <color rgb="FF000000"/>
            <rFont val="Tahoma"/>
            <family val="2"/>
          </rPr>
          <t>MRRFEU:</t>
        </r>
        <r>
          <rPr>
            <sz val="12"/>
            <color rgb="FF000000"/>
            <rFont val="Tahoma"/>
            <family val="2"/>
          </rPr>
          <t xml:space="preserve">
Navedite ciljanu vrijednost pokazatelja rezultata mjere za drugu godinu provedbe (N+2)</t>
        </r>
      </text>
    </comment>
    <comment ref="U5" authorId="1" shapeId="0" xr:uid="{449C46EB-160F-4962-9164-70C38BCB6727}">
      <text>
        <r>
          <rPr>
            <b/>
            <sz val="12"/>
            <color indexed="81"/>
            <rFont val="Tahoma"/>
            <family val="2"/>
          </rPr>
          <t>MRRFEU:</t>
        </r>
        <r>
          <rPr>
            <sz val="12"/>
            <color indexed="81"/>
            <rFont val="Tahoma"/>
            <family val="2"/>
          </rPr>
          <t xml:space="preserve">
Navedite ciljanu vrijednost pokazatelja rezultata mjere za treću godinu provedbe (N+3)</t>
        </r>
      </text>
    </comment>
    <comment ref="V5" authorId="1" shapeId="0" xr:uid="{E0AA92C7-0E65-4462-95C8-921512982E8A}">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8800D8C9-7D59-4DF2-84F5-18791C7B24CE}">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BB30B893-F7EC-4B1F-A313-F15D5815C715}">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xr:uid="{008AD54E-249C-4797-A6F0-1A2660DA57D0}">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xr:uid="{E2CADB12-9B43-402A-87CE-E46A1FA19680}">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xr:uid="{F44A0A80-1740-4F38-AFBA-4E0E3CBB96E4}">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xr:uid="{846392A8-A35C-4767-9893-825DE4179AD2}">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shapeId="0" xr:uid="{DCA95A70-6A55-4618-A974-1E0EFE938378}">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shapeId="0" xr:uid="{55EE5612-3574-4F3E-9275-644A97D4FFBA}">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xr:uid="{CEDACA7F-7D31-4377-851C-D59B1E16479E}">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shapeId="0" xr:uid="{DD30638C-97F5-4C7C-9B0A-6E76559D90AE}">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shapeId="0" xr:uid="{34C5CB25-B267-4175-A601-52577B9CC34E}">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xr:uid="{22A2E617-6F9E-495E-9EEA-346AB65B17EB}">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(PP)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xr:uid="{A8A16510-5292-4CE0-9889-F7374397EBEC}">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M5" authorId="1" shapeId="0" xr:uid="{FA56104E-ABA6-44F8-86F2-1880A56DA892}">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xr:uid="{3712603D-BF3B-4250-A7B9-42DEAAA4D4BC}">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O5" authorId="1" shapeId="0" xr:uid="{F5247914-DC9E-4352-9221-FF60BA902EC8}">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P5" authorId="1" shapeId="0" xr:uid="{14B1DFD2-AEA2-4C95-8B95-DDD402E42BD2}">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Q5" authorId="1" shapeId="0" xr:uid="{FD2D47F9-0209-4B29-83D3-8420905BF053}">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R5" authorId="1" shapeId="0" xr:uid="{B2A66E55-1F7B-4A08-943D-5F169A222017}">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S5" authorId="1" shapeId="0" xr:uid="{3A54F25E-B335-4ED5-B139-E0D130DD2967}">
      <text>
        <r>
          <rPr>
            <b/>
            <sz val="12"/>
            <color rgb="FF000000"/>
            <rFont val="Tahoma"/>
            <family val="2"/>
          </rPr>
          <t>MRRFEU:</t>
        </r>
        <r>
          <rPr>
            <sz val="12"/>
            <color rgb="FF000000"/>
            <rFont val="Tahoma"/>
            <family val="2"/>
          </rPr>
          <t xml:space="preserve">
Navedite ciljanu vrijednost pokazatelja rezultata mjere za prvu godinu provedbe (N+1)</t>
        </r>
      </text>
    </comment>
    <comment ref="T5" authorId="1" shapeId="0" xr:uid="{93531002-3D98-474D-AE08-C61FD23922E6}">
      <text>
        <r>
          <rPr>
            <b/>
            <sz val="12"/>
            <color rgb="FF000000"/>
            <rFont val="Tahoma"/>
            <family val="2"/>
          </rPr>
          <t>MRRFEU:</t>
        </r>
        <r>
          <rPr>
            <sz val="12"/>
            <color rgb="FF000000"/>
            <rFont val="Tahoma"/>
            <family val="2"/>
          </rPr>
          <t xml:space="preserve">
Navedite ciljanu vrijednost pokazatelja rezultata mjere za drugu godinu provedbe (N+2)</t>
        </r>
      </text>
    </comment>
    <comment ref="U5" authorId="1" shapeId="0" xr:uid="{E153F676-1663-49B8-8DD4-5EB70CD32B61}">
      <text>
        <r>
          <rPr>
            <b/>
            <sz val="12"/>
            <color indexed="81"/>
            <rFont val="Tahoma"/>
            <family val="2"/>
          </rPr>
          <t>MRRFEU:</t>
        </r>
        <r>
          <rPr>
            <sz val="12"/>
            <color indexed="81"/>
            <rFont val="Tahoma"/>
            <family val="2"/>
          </rPr>
          <t xml:space="preserve">
Navedite ciljanu vrijednost pokazatelja rezultata mjere za treću godinu provedbe (N+3)</t>
        </r>
      </text>
    </comment>
    <comment ref="V5" authorId="1" shapeId="0" xr:uid="{764C172E-07D6-4E6E-A94F-64CEFF16957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A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<sst xmlns="http://schemas.openxmlformats.org/spreadsheetml/2006/main" count="1186" uniqueCount="485">
  <si>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</si>
  <si>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</si>
  <si>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</si>
  <si>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</si>
  <si>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</si>
  <si>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</si>
  <si>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</si>
  <si>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</si>
  <si>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</si>
  <si>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</si>
  <si>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</si>
  <si>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</si>
  <si>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</si>
  <si>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</si>
  <si>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</si>
  <si>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</si>
  <si>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</si>
  <si>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</si>
  <si>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</si>
  <si>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</si>
  <si>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</si>
  <si>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</si>
  <si>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</si>
  <si>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</si>
  <si>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</si>
  <si>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</si>
  <si>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</si>
  <si>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</si>
  <si>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</si>
  <si>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</si>
  <si>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</si>
  <si>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</si>
  <si>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</si>
  <si>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</si>
  <si>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</si>
  <si>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</si>
  <si>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</si>
  <si>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</si>
  <si>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</si>
  <si>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</si>
  <si>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</si>
  <si>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</si>
  <si>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</si>
  <si>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</si>
  <si>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</si>
  <si>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</si>
  <si>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</si>
  <si>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</si>
  <si>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</si>
  <si>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</si>
  <si>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</si>
  <si>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</si>
  <si>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</si>
  <si>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</si>
  <si>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</si>
  <si>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</si>
  <si>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</si>
  <si>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</si>
  <si>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</si>
  <si>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</si>
  <si>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</si>
  <si>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</si>
  <si>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</si>
  <si>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</si>
  <si>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</si>
  <si>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</si>
  <si>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</si>
  <si>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</si>
  <si>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</si>
  <si>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</si>
  <si>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</si>
  <si>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</si>
  <si>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</si>
  <si>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</si>
  <si>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</si>
  <si>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</si>
  <si>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</si>
  <si>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</si>
  <si>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</si>
  <si>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</si>
  <si>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</si>
  <si>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</si>
  <si>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</si>
  <si>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</si>
  <si>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</si>
  <si>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</si>
  <si>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</si>
  <si>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</si>
  <si>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</si>
  <si>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</si>
  <si>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</si>
  <si>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</si>
  <si>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</si>
  <si>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</si>
  <si>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</si>
  <si>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</si>
  <si>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</si>
  <si>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</si>
  <si>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</si>
  <si>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</si>
  <si>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</si>
  <si>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</si>
  <si>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</si>
  <si>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</si>
  <si>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</si>
  <si>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</si>
  <si>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</si>
  <si>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</si>
  <si>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</si>
  <si>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</si>
  <si>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</si>
  <si>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</si>
  <si>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</si>
  <si>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</si>
  <si>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</si>
  <si>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</si>
  <si>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 xml:space="preserve">Razdoblje važenja akta: </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</si>
  <si>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</si>
  <si>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</si>
  <si>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</si>
  <si>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</si>
  <si>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</si>
  <si>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</si>
  <si>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</si>
  <si>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</si>
  <si>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</si>
  <si>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</si>
  <si>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</si>
  <si>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</si>
  <si>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</si>
  <si>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</si>
  <si>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</si>
  <si>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</si>
  <si>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</si>
  <si>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</si>
  <si>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</si>
  <si>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</si>
  <si>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</si>
  <si>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</si>
  <si>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</si>
  <si>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</si>
  <si>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</si>
  <si>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</si>
  <si>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</si>
  <si>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</si>
  <si>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</si>
  <si>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</si>
  <si>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</si>
  <si>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</si>
  <si>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</si>
  <si>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</si>
  <si>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</si>
  <si>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</si>
  <si>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</si>
  <si>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</si>
  <si>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</si>
  <si>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</si>
  <si>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</si>
  <si>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</si>
  <si>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</si>
  <si>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</si>
  <si>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</si>
  <si>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</si>
  <si>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</si>
  <si>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</si>
  <si>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</si>
  <si>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</si>
  <si>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</si>
  <si>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</si>
  <si>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</si>
  <si>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</si>
  <si>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</si>
  <si>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</si>
  <si>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</si>
  <si>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</si>
  <si>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</si>
  <si>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</si>
  <si>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</si>
  <si>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Ciljna
vrijednost
2022.</t>
  </si>
  <si>
    <t>Ciljna
vrijednost
2023.</t>
  </si>
  <si>
    <t>Ciljna
vrijednost
2024.</t>
  </si>
  <si>
    <t xml:space="preserve">
SDG</t>
  </si>
  <si>
    <t>Poveznica na izvor financiranja  u  proračunu JLS</t>
  </si>
  <si>
    <t>Procijenjeni trošak 
provedbe mjere 
(u HRK)</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</si>
  <si>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</si>
  <si>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</si>
  <si>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</si>
  <si>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</si>
  <si>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</si>
  <si>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</si>
  <si>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</si>
  <si>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</si>
  <si>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</si>
  <si>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</si>
  <si>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</si>
  <si>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</si>
  <si>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</si>
  <si>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</si>
  <si>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</si>
  <si>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</si>
  <si>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</si>
  <si>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</si>
  <si>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</si>
  <si>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</si>
  <si>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</si>
  <si>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</si>
  <si>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</si>
  <si>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</si>
  <si>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</si>
  <si>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</si>
  <si>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</si>
  <si>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</si>
  <si>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</si>
  <si>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</si>
  <si>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</si>
  <si>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</si>
  <si>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</si>
  <si>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</si>
  <si>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</si>
  <si>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</si>
  <si>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</si>
  <si>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</si>
  <si>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</si>
  <si>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</si>
  <si>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</si>
  <si>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</si>
  <si>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</si>
  <si>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</si>
  <si>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</si>
  <si>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</si>
  <si>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</si>
  <si>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</si>
  <si>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</si>
  <si>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</si>
  <si>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</si>
  <si>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</si>
  <si>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</si>
  <si>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</si>
  <si>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</si>
  <si>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</si>
  <si>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</si>
  <si>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Ciljna
vrijednost
2025.</t>
  </si>
  <si>
    <t>Nacionalna razvojna strategija Republike Hrvatske do 2030. godine</t>
  </si>
  <si>
    <t>15.11.2021.</t>
  </si>
  <si>
    <t>Datum izrade:</t>
  </si>
  <si>
    <r>
      <rPr>
        <b/>
        <sz val="12"/>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</si>
  <si>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</si>
  <si>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rFont val="Arial"/>
        <family val="2"/>
        <charset val="238"/>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rFont val="Arial"/>
        <family val="2"/>
        <charset val="238"/>
      </rPr>
      <t>investicijske mjere</t>
    </r>
    <r>
      <rPr>
        <sz val="12"/>
        <rFont val="Arial"/>
        <family val="2"/>
        <charset val="238"/>
      </rPr>
      <t xml:space="preserve">, </t>
    </r>
    <r>
      <rPr>
        <b/>
        <sz val="12"/>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rFont val="Arial"/>
        <family val="2"/>
        <charset val="238"/>
      </rPr>
      <t>ostale mjere</t>
    </r>
    <r>
      <rPr>
        <sz val="12"/>
        <rFont val="Arial"/>
        <family val="2"/>
        <charset val="238"/>
      </rPr>
      <t xml:space="preserve">, </t>
    </r>
    <r>
      <rPr>
        <b/>
        <sz val="12"/>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charset val="238"/>
      </rPr>
      <t>Za</t>
    </r>
    <r>
      <rPr>
        <b/>
        <u/>
        <sz val="12"/>
        <rFont val="Arial"/>
        <family val="2"/>
        <charset val="238"/>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</si>
  <si>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rFont val="Arial"/>
        <family val="2"/>
        <charset val="238"/>
      </rPr>
      <t>Preporuča se utvrditi najviše pet ključnih aktivnosti za provedbu pojedine mjere.</t>
    </r>
  </si>
  <si>
    <r>
      <t xml:space="preserve">5. </t>
    </r>
    <r>
      <rPr>
        <b/>
        <sz val="12"/>
        <rFont val="Arial"/>
        <family val="2"/>
        <charset val="238"/>
      </rPr>
      <t>Ostali podatci o mjeri</t>
    </r>
    <r>
      <rPr>
        <sz val="12"/>
        <rFont val="Arial"/>
        <family val="2"/>
        <charset val="238"/>
      </rPr>
      <t xml:space="preserve">
</t>
    </r>
    <r>
      <rPr>
        <b/>
        <sz val="12"/>
        <rFont val="Arial"/>
        <family val="2"/>
        <charset val="238"/>
      </rPr>
      <t>U stupcu "</t>
    </r>
    <r>
      <rPr>
        <b/>
        <i/>
        <sz val="12"/>
        <rFont val="Arial"/>
        <family val="2"/>
        <charset val="238"/>
      </rPr>
      <t>Oznaka mjere (R/I/O)</t>
    </r>
    <r>
      <rPr>
        <b/>
        <sz val="12"/>
        <rFont val="Arial"/>
        <family val="2"/>
        <charset val="238"/>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charset val="238"/>
      </rPr>
      <t>U stupcu "</t>
    </r>
    <r>
      <rPr>
        <b/>
        <i/>
        <sz val="12"/>
        <rFont val="Arial"/>
        <family val="2"/>
        <charset val="238"/>
      </rPr>
      <t xml:space="preserve">Doprinos mjere ispunjenju obveza uređenih posebnim propisima </t>
    </r>
    <r>
      <rPr>
        <b/>
        <sz val="12"/>
        <rFont val="Arial"/>
        <family val="2"/>
        <charset val="238"/>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charset val="238"/>
      </rPr>
      <t>U stupcu "</t>
    </r>
    <r>
      <rPr>
        <b/>
        <i/>
        <sz val="12"/>
        <rFont val="Arial"/>
        <family val="2"/>
        <charset val="238"/>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charset val="238"/>
      </rPr>
      <t xml:space="preserve">U stupcu </t>
    </r>
    <r>
      <rPr>
        <b/>
        <i/>
        <sz val="12"/>
        <rFont val="Arial"/>
        <family val="2"/>
        <charset val="238"/>
      </rPr>
      <t>"Doprinos zelenoj tranziciji</t>
    </r>
    <r>
      <rPr>
        <i/>
        <sz val="12"/>
        <rFont val="Arial"/>
        <family val="2"/>
        <charset val="238"/>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charset val="238"/>
      </rPr>
      <t xml:space="preserve">U stupcu </t>
    </r>
    <r>
      <rPr>
        <b/>
        <i/>
        <sz val="12"/>
        <rFont val="Arial"/>
        <family val="2"/>
        <charset val="238"/>
      </rPr>
      <t>"Doprinos digitalnoj transformaciji</t>
    </r>
    <r>
      <rPr>
        <i/>
        <sz val="12"/>
        <rFont val="Arial"/>
        <family val="2"/>
        <charset val="238"/>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rFont val="Arial"/>
        <family val="2"/>
        <charset val="238"/>
      </rPr>
      <t xml:space="preserve">Napomena: Popis ciljeva održivog razvoja UN Agende 2030 (SDG) nalazi se u nastavku ovog radnog lista. </t>
    </r>
    <r>
      <rPr>
        <sz val="12"/>
        <rFont val="Arial"/>
        <family val="2"/>
        <charset val="238"/>
      </rPr>
      <t xml:space="preserve">
</t>
    </r>
  </si>
  <si>
    <r>
      <t>4. Indikativni financijski okvir za provedbu mjere utvrđuje</t>
    </r>
    <r>
      <rPr>
        <sz val="12"/>
        <rFont val="Arial"/>
        <family val="2"/>
        <charset val="238"/>
      </rPr>
      <t xml:space="preserve"> </t>
    </r>
    <r>
      <rPr>
        <b/>
        <sz val="12"/>
        <rFont val="Arial"/>
        <family val="2"/>
        <charset val="238"/>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rFont val="Arial"/>
        <family val="2"/>
        <charset val="238"/>
      </rPr>
      <t xml:space="preserve">
</t>
    </r>
  </si>
  <si>
    <r>
      <rPr>
        <b/>
        <sz val="12"/>
        <rFont val="Arial"/>
        <family val="2"/>
        <charset val="238"/>
      </rPr>
      <t>5.</t>
    </r>
    <r>
      <rPr>
        <sz val="12"/>
        <rFont val="Arial"/>
        <family val="2"/>
        <charset val="238"/>
      </rPr>
      <t xml:space="preserve"> </t>
    </r>
    <r>
      <rPr>
        <b/>
        <sz val="12"/>
        <rFont val="Arial"/>
        <family val="2"/>
        <charset val="238"/>
      </rPr>
      <t xml:space="preserve">Pokazatelji rezultata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Više različitih mjera ne mogu imati isti pokazatelj rezultata.</t>
    </r>
  </si>
  <si>
    <t>SDG 13                  
Poduzeti hitne mjere u borbi protiv klimatskih promjena i njihovih negativnih utjecaja (priznajući da je UNFCCC glavni međunarodni, međuvladin forum za pregovaranje o globalnom odgovoru na klimatske promjene)</t>
  </si>
  <si>
    <t>A000001 Redovan rad predstavničkih i izvršnih tijela</t>
  </si>
  <si>
    <t>Općina Josipdol</t>
  </si>
  <si>
    <t>1) 12/2024</t>
  </si>
  <si>
    <t>Program 001 Razvoj Općine Josipdol</t>
  </si>
  <si>
    <t xml:space="preserve">A0000003 Nabava strojeva
A0000005 Postavljanje autobusnih nadstrešnica
</t>
  </si>
  <si>
    <t>A0000002 Opremanje
A0000003 Naknade članovima DVD-a za intervenciju</t>
  </si>
  <si>
    <t>Program  001 Razvoj i upravljanje sustava vodoopskrbe, odvodnje i zaštite voda</t>
  </si>
  <si>
    <t>A000002 Tekuće donacije udrugama</t>
  </si>
  <si>
    <t>A000001 Tekuće donacije sportskim udrugama</t>
  </si>
  <si>
    <t>Program 001 Promicanje kulture</t>
  </si>
  <si>
    <t>A000001 Subvencije poljoprivrednicima</t>
  </si>
  <si>
    <t>A100002 Gospodarenje otpadom</t>
  </si>
  <si>
    <t>A000001 Sufinanciranje prijevoza putnika</t>
  </si>
  <si>
    <t>A000001 Dar djeci povodom blagdana</t>
  </si>
  <si>
    <t>A100001 Stručni nadzor</t>
  </si>
  <si>
    <t>A000002 Uređenje zgrada</t>
  </si>
  <si>
    <t>A000001 Nasipavanje nerazvrstanih cesta
A0000007 Modernizacija javne rasvjete</t>
  </si>
  <si>
    <t>A0000001 Postavljanje prometnih znakova</t>
  </si>
  <si>
    <t>SC 11 Digitalna tranzicija društva i gospodarstva</t>
  </si>
  <si>
    <t>SC 2 Obrazovani i zaposleni ljudi</t>
  </si>
  <si>
    <t>SC 5 Zdrav, aktivan i kvalitetan život</t>
  </si>
  <si>
    <t>SC 7 Sigurnost za stabilan razvoj</t>
  </si>
  <si>
    <t>SC 6 Demografska revitalizacija i bolji položaj obitelji</t>
  </si>
  <si>
    <t>I</t>
  </si>
  <si>
    <t>O</t>
  </si>
  <si>
    <t xml:space="preserve"> Provedbeni program Općine Josipdol</t>
  </si>
  <si>
    <t>Svrha mjere je ulaganjima potaknuti demografsku revitalizaciju i ostanak mladih obitelji s djecom u Općini.</t>
  </si>
  <si>
    <t>Ulaganjima u održavanje komunalne infrastrukture ulaže se u gospodarski značaj Općine i podiže kvaliteta života stanovnika Općine.</t>
  </si>
  <si>
    <t>Ulaganjima u izgradnju nove komunalne infrastrukture daje se dodatna vrijednost gospodarskom značaju Općine i izravno podiže kvaliteta života stanovnika Općine.</t>
  </si>
  <si>
    <t>Stvoriti okruženje poticajno za razvoj civilnog društva i ojačati javno-civilnu suradnju.</t>
  </si>
  <si>
    <t>Ulaganjima u manifestacije osigurati jačanje i promicanje turističkog značaja Općine.</t>
  </si>
  <si>
    <t>Svrha mjere je ulaganjima u gospodarenje otpadom kroz izravno djelovanje, ali i educiranje stanovnike Općine, potaknuti stanovništvo na odgovorno postupanje s otpadom te osigurati njegovo ispravno zbrinjavanje.</t>
  </si>
  <si>
    <t>Uvođenje informacijskog sustava eJosipdol kako bi se ubrzalo pružanje usluga iz djelokruga jedinice lokalne samouprave lokalnom stanovništvu, odnosno kako bi javna uprava postala dostupnija stanovnicima Općine.</t>
  </si>
  <si>
    <t>SDG 11</t>
  </si>
  <si>
    <t>SDG 4</t>
  </si>
  <si>
    <t>SDG 9</t>
  </si>
  <si>
    <t>SDG 6</t>
  </si>
  <si>
    <t>SDG 3</t>
  </si>
  <si>
    <t>SDG 2</t>
  </si>
  <si>
    <t>SDG 16</t>
  </si>
  <si>
    <t>NE</t>
  </si>
  <si>
    <t>DA</t>
  </si>
  <si>
    <t>BPP
OP</t>
  </si>
  <si>
    <t>n/p</t>
  </si>
  <si>
    <t xml:space="preserve">Izgradnjom spomen obilježja Općina ulaže u kulturni i turistički značaj mjesta. </t>
  </si>
  <si>
    <t>SC 3 Učinkovito i djelotvorno pravosuđe, javna uprava i upravljanje državnom imnovinom</t>
  </si>
  <si>
    <t>Osnivanjem i usklađivanjem gruntovnih knjiga uređuje se državna odnosno općinska imovina i stvaraju se uvjeti za bolje upravljanje i buduće investicije.</t>
  </si>
  <si>
    <t>Darivanjem djece povodom blagdana ulaže se u kvalitetu standard stanovnika Općine</t>
  </si>
  <si>
    <t>A000002 Opremanje
A000003 Naknade članovima DVD-a za aktivnost</t>
  </si>
  <si>
    <t>SC 10 Održiva mobilnost</t>
  </si>
  <si>
    <t>Svrha mjere je ulaganjima u rani i predškolski odgoj i obrazovanje isti učiniti kvalitetnim i dostupnim djeci s područja Općine.</t>
  </si>
  <si>
    <t>Svrha mjere je ulaganjima u infrastrukturu i nabavu radnih vozila poboljšati kvalitetu života stanovnika Općine.</t>
  </si>
  <si>
    <t>Ulaganjima u DVD Oštarije izravno se doprinosi  razvoju protupožarne i civilne zaštite u Općini, odnosno povećanja sigurnosti stanovnika Općine.</t>
  </si>
  <si>
    <t>Ulaganjima u DVD Josipdol izravno se doprinosi  razvoju protupožarne i civilne zaštite u Općini, odnosno povećanja sigurnosti stanovnika Općine.</t>
  </si>
  <si>
    <t>Poboljšanje kvalitete života unaprjeđenjem i izgradnjom sustava javne vodoopskrbe.</t>
  </si>
  <si>
    <t>Sufinanciranjem troškova osnovnoškolske i srednjoškolske djecu pruža se potpora obiteljima s djecom i tako ulaže u demografsku revitalizaciju kraja.</t>
  </si>
  <si>
    <t>Ulaganjima u obnovu Starog grada Modruš doprinijeti gospodarskom i turističkom značaju grada Slunja te posljedično  povećati kvalitetu života stanovnika Općine.</t>
  </si>
  <si>
    <t>Potporama u poljoprivredi potaknuti produktivnost rada u poljoprivredi i osnažiti poljoprivrednike za proizvodnju i tako ojačati gospodarski značaj Općine.</t>
  </si>
  <si>
    <t>Sufinanciranjem prijevoza putnika doprinosi se povećanju kvalitete života stanovnika, budući da im se osigurava mobilnost i dostupnost uslugama i sadržajima na području Općine.</t>
  </si>
  <si>
    <t>Ulaganjima u troškove stručnog nadzora dugoročno se ulaže u izgradnju i obnovu infrastrukture te se doprinosi rastu gospodarskog značaja Općine i povećavanju kvalitete života stanovnika Općine.</t>
  </si>
  <si>
    <t>Ulaganjima u izgradnju i uređenje infrastrukture na području Općine Josipdol, izravnu korist od investicija imat će stanovnici Općine, budući da će se povećati kvaliteta sadržaja i dostupnost infrastrukture za sve stanovnike Općine, također, osim povećanja kvaliteta života stanovništva, utjecat će se na demografsku revitalizaciju stanovništva i ojačati gospodarski značaj Općine.</t>
  </si>
  <si>
    <t>A100007 Provedba projekta eJosipdol</t>
  </si>
  <si>
    <t>A0000002 Naknada za novorođeno dijete
A0000007 Pomoć mladim obiteljima</t>
  </si>
  <si>
    <r>
      <t>A0000001 Asfaltiranje nerazvrstanih cesta
A0000003 Izgradnja javne rasvjete
K000005 Izgradnja nerazvrstane ceste Mihaljević</t>
    </r>
    <r>
      <rPr>
        <sz val="11"/>
        <color rgb="FFFF0000"/>
        <rFont val="Arial"/>
        <family val="2"/>
        <charset val="238"/>
      </rPr>
      <t xml:space="preserve">
</t>
    </r>
    <r>
      <rPr>
        <sz val="11"/>
        <rFont val="Arial"/>
        <family val="2"/>
        <charset val="238"/>
      </rPr>
      <t>K0000007 Uređenje javnih površina, parkova i trgova
K0000008 Uređenje groblja
K000010 Odvodnja oborinskih voda u naselju Josipdol</t>
    </r>
  </si>
  <si>
    <r>
      <t xml:space="preserve">Poticanje aktivnog i zdravog života kod svih stanovnika Općine </t>
    </r>
    <r>
      <rPr>
        <sz val="11"/>
        <rFont val="Arial"/>
        <family val="2"/>
      </rPr>
      <t>kroz</t>
    </r>
    <r>
      <rPr>
        <sz val="11"/>
        <rFont val="Arial"/>
        <family val="2"/>
        <charset val="238"/>
      </rPr>
      <t xml:space="preserve"> osiguravanje sredstava za rad sportskih udruga.</t>
    </r>
  </si>
  <si>
    <t>Ulaganjima u sakralne objekte ulaže se u infrastrukturu od značaja stanovnicima Općine.</t>
  </si>
  <si>
    <t>Uređenjem zgrada koje su dio dugotrajne imovine Općine ulaže se u infrastrukturu na području Općine i njome upravlja na kvalitetan i održiv način.</t>
  </si>
  <si>
    <t>SC 12 Razvoj potpomognutih područja i područja s razvojnim posebnostima</t>
  </si>
  <si>
    <t>SC 1 Konkurentno i inovativno gospodarstvo</t>
  </si>
  <si>
    <t>SC 8 Ekološka i energetska tranzicija za klimatsku neutralnost</t>
  </si>
  <si>
    <t>SC 9 Samodostatnost u hrani i razvoj biogospodarstva</t>
  </si>
  <si>
    <t xml:space="preserve">1) 12/2024
</t>
  </si>
  <si>
    <t>Svrha mjere je ulaganjima u promet osigurati sigurnost u prometu za stanovnike Općine i sve sudionike u prometu na području Općine.</t>
  </si>
  <si>
    <t>K000001 Obnova Starog grada Modruš</t>
  </si>
  <si>
    <t>1.1. Obnova Starog grada Modruš</t>
  </si>
  <si>
    <t>1.2. Razvoj civilnog društva</t>
  </si>
  <si>
    <t>1.4. Izrada spomen obilježja</t>
  </si>
  <si>
    <t>2.1. Ulaganja u dječji vrtić</t>
  </si>
  <si>
    <t>3.1. Osnivanje gruntovnih knjiga</t>
  </si>
  <si>
    <t>4.1. Razvoj sporta i rekreacije</t>
  </si>
  <si>
    <t>4.2. Demografska revitalizacija</t>
  </si>
  <si>
    <t>5.1. Osnovno i srednjoškolsko obrazovanje</t>
  </si>
  <si>
    <t>5.2. Dar djeci povodom blagdana</t>
  </si>
  <si>
    <t>5.3. Sufinanciranje prijevoza putnika</t>
  </si>
  <si>
    <t>6.1. Ulaganje u DVD Josipdol</t>
  </si>
  <si>
    <t>6.2. Ulaganje u DVD Oštarije</t>
  </si>
  <si>
    <t>7.1. Gospodarenje otpadom</t>
  </si>
  <si>
    <t>7.2. Vodoopskrba, odvodnja i zaštita voda</t>
  </si>
  <si>
    <t xml:space="preserve">8.1. Potpore poljoprivrednicima </t>
  </si>
  <si>
    <t>9.1. Razvoj i sigurnost prometa</t>
  </si>
  <si>
    <t>10.1. Provedba projekta eJosipdol</t>
  </si>
  <si>
    <t>11.1. Uređenje zgrada</t>
  </si>
  <si>
    <t>11.2. Održavanje komunalne infrastrukture</t>
  </si>
  <si>
    <t>11.3. Ulaganja u strojeve, uređaje i opremu</t>
  </si>
  <si>
    <t>11.4. Izgradnja i ulaganje u objekte komunalne infrastrukture</t>
  </si>
  <si>
    <t>11.5. Razvoj Općine Josipdol</t>
  </si>
  <si>
    <t>11.6. Stručni nadzor</t>
  </si>
  <si>
    <t>11.7. Ulaganja u sakralne objekte</t>
  </si>
  <si>
    <t>1.3. Održavanje manifestacija</t>
  </si>
  <si>
    <t>8. Kultura, tjelesna kultura i sport</t>
  </si>
  <si>
    <t xml:space="preserve">6. Socijalna skrb </t>
  </si>
  <si>
    <t xml:space="preserve">4. Odgoj i obrazovanje </t>
  </si>
  <si>
    <t xml:space="preserve">12. Promet i održavanje javnih prometnica </t>
  </si>
  <si>
    <t>11. Protupožarna i civilna zaštita</t>
  </si>
  <si>
    <t>10. Zaštita i unapređenje prirodnog okoliša</t>
  </si>
  <si>
    <t xml:space="preserve">3. Komunalno gospodarstvo </t>
  </si>
  <si>
    <t xml:space="preserve">13. Gospodarski razvoj </t>
  </si>
  <si>
    <t>14. Lokalna uprava i administracija</t>
  </si>
  <si>
    <t xml:space="preserve">1. Uređenje naselja i stanovanje </t>
  </si>
  <si>
    <t xml:space="preserve">2. Prostorno i urbanističko planiranje </t>
  </si>
  <si>
    <t>13. Gospodarski razvoj</t>
  </si>
  <si>
    <t xml:space="preserve">14. Lokalna uprava i administracija </t>
  </si>
  <si>
    <t>1.</t>
  </si>
  <si>
    <t>3.</t>
  </si>
  <si>
    <t>2.</t>
  </si>
  <si>
    <t xml:space="preserve">4. </t>
  </si>
  <si>
    <t>5.</t>
  </si>
  <si>
    <t>7.</t>
  </si>
  <si>
    <t>8.</t>
  </si>
  <si>
    <t>9.</t>
  </si>
  <si>
    <t>10.</t>
  </si>
  <si>
    <t xml:space="preserve">11. </t>
  </si>
  <si>
    <t>12.</t>
  </si>
  <si>
    <t>13.</t>
  </si>
  <si>
    <t>14.</t>
  </si>
  <si>
    <t>15.</t>
  </si>
  <si>
    <t>16.</t>
  </si>
  <si>
    <t>17.</t>
  </si>
  <si>
    <t>18.</t>
  </si>
  <si>
    <t>19.</t>
  </si>
  <si>
    <t>20.</t>
  </si>
  <si>
    <t>21.</t>
  </si>
  <si>
    <t>22.</t>
  </si>
  <si>
    <t>23.</t>
  </si>
  <si>
    <t>24.</t>
  </si>
  <si>
    <t>25.</t>
  </si>
  <si>
    <t>26.</t>
  </si>
  <si>
    <t>2021.-2025.</t>
  </si>
  <si>
    <t>1. Uređenje Starog grada Modruš</t>
  </si>
  <si>
    <t>1) Uređen Stari grad Modruš</t>
  </si>
  <si>
    <t>Program 0001 Razvoj civilnog društva</t>
  </si>
  <si>
    <t>Program 0001 Predstavničko i izvršno tijelo</t>
  </si>
  <si>
    <t>1. Sufinanciranje rada udruga</t>
  </si>
  <si>
    <t>1. Troškovi manifestacija</t>
  </si>
  <si>
    <t>1) Sufinanciran rad minimalno 1 udruge</t>
  </si>
  <si>
    <t>1) Održane minimalno 4 manifestacije</t>
  </si>
  <si>
    <t>Program 0001 Izradnja spomen obilježja</t>
  </si>
  <si>
    <t xml:space="preserve">5. Briga o djeci </t>
  </si>
  <si>
    <r>
      <rPr>
        <sz val="11"/>
        <rFont val="Arial"/>
        <family val="2"/>
        <charset val="238"/>
      </rPr>
      <t>K000013 Proširenje i rekonstrukcija dječjeg vrtića
A000002 Redovni program</t>
    </r>
    <r>
      <rPr>
        <sz val="11"/>
        <color theme="8" tint="-0.249977111117893"/>
        <rFont val="Arial"/>
        <family val="2"/>
        <charset val="238"/>
      </rPr>
      <t xml:space="preserve">
</t>
    </r>
  </si>
  <si>
    <t>1. Izrada spomen obilježja</t>
  </si>
  <si>
    <t>1. Ulaganja u dječji vrtić</t>
  </si>
  <si>
    <t>Program 0001 Osnivanje gruntovnih knjiga</t>
  </si>
  <si>
    <t>A100002 Osnivanje gruntovnih knjiga</t>
  </si>
  <si>
    <t>Program 0001 Razvoj sporta i rekreacije</t>
  </si>
  <si>
    <t>Program 0001 Socijalna skrb</t>
  </si>
  <si>
    <t>Program 0001 Osnovno i srednjoškolsko obrazovanje</t>
  </si>
  <si>
    <t xml:space="preserve">A000001 Financiranje produženog boravka
A000002 Sufinanciranje prijevoza srednjoškolskih učenika
A000005 Stipendije i školarine
</t>
  </si>
  <si>
    <t>Program 0001 Dar djeci povodom blagdana</t>
  </si>
  <si>
    <t>Program 0001 Sufinanciranje prijevoza putnika</t>
  </si>
  <si>
    <t>Program 0001 DVD Josipdol</t>
  </si>
  <si>
    <t>Program 0002 DVD Oštarije</t>
  </si>
  <si>
    <t>Program 0001 Zaštita okoliša</t>
  </si>
  <si>
    <t xml:space="preserve">A0000004 Održavanje vodotornja Trojvrh
A000005 Održavanje vodovoda Modruš
K100006 Izgradnja sekundarne vodovodne mreže
Kapitalni projekt K000003 Izgradnja spojnog cjevovoda Trojvrh
</t>
  </si>
  <si>
    <t>Program 0001 Potpora poljoprivredi</t>
  </si>
  <si>
    <t>Program 0001 Razvoj i sigurnost prometa</t>
  </si>
  <si>
    <t xml:space="preserve">Program  002 Javna uprava i administracija </t>
  </si>
  <si>
    <t>Program 0001 Održavanje objekata</t>
  </si>
  <si>
    <t>Program 0001 Održavanje komunalne infrastrukture</t>
  </si>
  <si>
    <t>Program 0001 Izgradnja objekta komunalne infrastrukture</t>
  </si>
  <si>
    <t>A000028 Izrada projekata
A000029 Izrada geodetskih elaborata
K000003 Izgradnja nogostupa i biciklističkih staza
K000005 Izgradnja šetnice uz potok Munjava
K000013 Proširenje i rekonstrukcija dječjeg vrtića Josipdol
K000014 Izgradnja vatrogasnog doma u Josipdolu
K000015 Rekonstrukcija zgrade DVD-a Oštarije
k000016 Uređenje objekta NK Josipdol
K000019 Izgradnja sportske dvorane u Oštarijama
K000020 Izgradnja kotlovnice na biomasu kod škole u Josipdolu
K000024 Obnova doma u Vojnovcu
K000025 Izgradnja i opremanje dječjih igrališta
K000027 Izgradnja reciklažnog dvorišta
K100003 Obnova zgrade "Stare općine"</t>
  </si>
  <si>
    <t>Program 1001 Stručni nadzor</t>
  </si>
  <si>
    <t>Program 0001 Tekuće donacije</t>
  </si>
  <si>
    <t>A Tekuće donacije vjerskim zajednicama
A000002 Kapitalne donacije za uređenje crkvenih objekata</t>
  </si>
  <si>
    <t>1. Izrada projektne dokumentacije
2. Izrada geodetskih elaborata
3. Izrada nogostupa i biciklističkih staza
4. Izgradnja šetnice
5. Proširenje dječjeg vrtića
6. Izgradnja i rekonsturkcija zgrada DVD-a
7. Izgradnja i uređenje sportskih objekata
8. Izgradnja reciklažnog dvorišta
9. Izgradnja kotlovnice za biomasu
10. Uređenje doma u Vojnovcu
11. Izgradnja i opremanje dječjih igrališta
12. Izgradnja reciklažnog dvorišta</t>
  </si>
  <si>
    <t>1. Obavljanje stručnog nadzora nad izvođenjem građevinskih radova
2. Obavljanje poslova stručnog nadzora</t>
  </si>
  <si>
    <t>1. Ulaganja sakralne objekte</t>
  </si>
  <si>
    <t>1) Uložena sredstva u provedbu minimalno 5 stručnih nadzora</t>
  </si>
  <si>
    <t>1) Uložena sredstva u minimalno 1 sakralni objekt</t>
  </si>
  <si>
    <t>3) 12/2024</t>
  </si>
  <si>
    <t>3) Izgrađena i opremljena minimalno 3 igrališta</t>
  </si>
  <si>
    <t>2) Izgrađeno/ obnovljeno /uređeno minimalno 10 objekata na području Općine</t>
  </si>
  <si>
    <t>2) 12/2024</t>
  </si>
  <si>
    <t>1) Izrađeno minimalno 4 dokumenata projektne dokumentacije/ elaborata</t>
  </si>
  <si>
    <t xml:space="preserve">1) Uložena sredstva u minimalno 6 objekta komunalne infrastrukture
</t>
  </si>
  <si>
    <t>1. Asfaltiranje i rekonstrukcija nerazvrstanih cesta
2. Izgradnja javne rasvjete
3. Ulaganja u uređenje javnih površina i parkirališta u centru Josipdola
4. Uređenej groblja
5. Investicije vezane za oborinske vode</t>
  </si>
  <si>
    <t>1. Nabava radnog vozila
2. Nabava autobusnih nadstrešnica</t>
  </si>
  <si>
    <t>1) Nabavljeno minimalno 1 radno vozilo</t>
  </si>
  <si>
    <t>2) Nabavljeno minimalno  3 autobusne nadstrešnice</t>
  </si>
  <si>
    <t>2) Unajmljeno minimalno 500 m nove ulične rasvjete</t>
  </si>
  <si>
    <t>1) Uloženo u održavanje i nasipavanje minimalno 3 nerazvrstane ceste</t>
  </si>
  <si>
    <t>1. Usluge održavanja i nasipavanja nerazvrstanih cesta
2. Troškovi najma nove ulične rasvjete</t>
  </si>
  <si>
    <t>1) Uređne minimalno 2 zgrade u vlasništvu Općine</t>
  </si>
  <si>
    <t xml:space="preserve">2) Opremljene minimalno 2 zgrade u vlasništvu Općine </t>
  </si>
  <si>
    <t>1. Uređenje zgrada
2. Nabava opreme i namještaja</t>
  </si>
  <si>
    <t>1. Provedba projekta eJosipdol</t>
  </si>
  <si>
    <t>1. Ulaganje u sigurnost cestnovnog prometa</t>
  </si>
  <si>
    <t>1. Subvencioniranje poljoprivrednika</t>
  </si>
  <si>
    <t>1. Troškovi održavanja i popravka vodovoda
2. Izgradnja sekundarne mreže vodovoda</t>
  </si>
  <si>
    <t>Rok provedbe mjere 
(mjesec, godin1)</t>
  </si>
  <si>
    <t>Početna vrijednost
(godin1)</t>
  </si>
  <si>
    <t>1) Izgrađeno minimalno 1 spomen obilježje</t>
  </si>
  <si>
    <t>1) Uložena sredstva u uređenje minimalno 1 odgojne skupine</t>
  </si>
  <si>
    <t>1) Usklađene minimalno 2 gruntovne knjige s katastrom</t>
  </si>
  <si>
    <t>1) Sufinanciran rad minimalno 2 sportske udruge</t>
  </si>
  <si>
    <t>1) Dodijeljeno minimalno 10 naknada za novorođeno dijete</t>
  </si>
  <si>
    <t>1) Financiran produženi boravak za minimalno 10 učenika</t>
  </si>
  <si>
    <t>1) Dodijeljeno 20 poklon paketa za djecu</t>
  </si>
  <si>
    <t>1) Sufinancirane 2 linije za prijevoz putnika</t>
  </si>
  <si>
    <t>1) Opremljen  DVD Josipdol</t>
  </si>
  <si>
    <t>1) Opremljen DVD Oštarije</t>
  </si>
  <si>
    <t>1) Uložena sredstva u minimalno 4 aktivnosti povezane s gospodarenjem otpada</t>
  </si>
  <si>
    <t>1) Uložena sredstva u održavanje i popravak 2 vodovodna tornja</t>
  </si>
  <si>
    <t>1) Uplaćeno minimalno 10 potpora poljoprivrednicima</t>
  </si>
  <si>
    <t>1) Uložena sredstva u minimalno 3 aktivnosti za povećanje sigurnosti u prometu</t>
  </si>
  <si>
    <t>1) Izgrađen sustav eJosipdol</t>
  </si>
  <si>
    <t>2) Osigurana financijska podrška kroz sufinanciranje prijevoza ili školskih udžbenika  za  minimalno 20 učenika</t>
  </si>
  <si>
    <t>2) Isplaćene minimalno 1 naknada  članovima DVD-a Josipdol</t>
  </si>
  <si>
    <t>2) Isplaćene minimalno 1 naknada  članovima DVD-a Oštarije</t>
  </si>
  <si>
    <t>2) Izgrađena minimalno 1 sekundarna mreža vodovoda</t>
  </si>
  <si>
    <t>1. Provođenje mjera otklanjanja otpada
2. Poticajne naknade za smanjivanje količine miješanog komunalnog otpada
3. Provođenje izobrazno-informativnih aktivnosti o održivom gospodarenju otpadom</t>
  </si>
  <si>
    <t>1. Opremanje DVD Oštarije
2. Naknade članovima DVD-a Oštarije</t>
  </si>
  <si>
    <t>1. Opremanje DVD Josipdol
.2. Naknade članovima DVD-a Josipdol</t>
  </si>
  <si>
    <t>1. Sufinanciranje linijskih prijevoza putnika</t>
  </si>
  <si>
    <t>1. Poklon djeci za blagdane</t>
  </si>
  <si>
    <t>3) Dodijeljeno minimalno 10 stipendija ili školarina</t>
  </si>
  <si>
    <t>1. Financiranje produženog boravka
2. Sufinanciranje prijevoza učenika srednjih škola
3. Stipendije i školarine
4. Sufinanciranje nabave školskih udžbenika</t>
  </si>
  <si>
    <t>1. Naknada za novorođeno dijete
2. Pomoć mladim obiteljima</t>
  </si>
  <si>
    <t>1. Sufinanciran rad sportskih udrugama</t>
  </si>
  <si>
    <t>1. Osnivanje gruntovnih knjiga</t>
  </si>
  <si>
    <t>A0000001 Izgradnja spomen obilježja</t>
  </si>
  <si>
    <t>Program 0001 Strojevi, uređaji i oprema</t>
  </si>
  <si>
    <t>1. Naknada za novorođeno dijete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</si>
</sst>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n&quot;"/>
  </numFmts>
  <fonts count="5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i/>
      <sz val="12"/>
      <name val="Arial"/>
      <family val="2"/>
      <charset val="238"/>
    </font>
    <font>
      <i/>
      <sz val="12"/>
      <name val="Arial"/>
      <family val="2"/>
      <charset val="238"/>
    </font>
    <font>
      <b/>
      <sz val="14"/>
      <color theme="1"/>
      <name val="Arial"/>
      <family val="2"/>
      <charset val="238"/>
    </font>
    <font>
      <sz val="11"/>
      <color indexed="81"/>
      <name val="Tahoma"/>
      <family val="2"/>
      <charset val="238"/>
    </font>
    <font>
      <b/>
      <sz val="7"/>
      <name val="Arial"/>
      <family val="2"/>
    </font>
    <font>
      <b/>
      <sz val="12"/>
      <color rgb="FF000000"/>
      <name val="Arial"/>
      <family val="2"/>
    </font>
    <font>
      <sz val="12"/>
      <name val="Arial"/>
      <family val="2"/>
    </font>
    <font>
      <sz val="12"/>
      <color rgb="FF000000"/>
      <name val="Arial"/>
      <family val="2"/>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sz val="9"/>
      <color rgb="FF000000"/>
      <name val="Tahoma"/>
      <family val="2"/>
      <charset val="238"/>
    </font>
    <font>
      <sz val="9"/>
      <color rgb="FF000000"/>
      <name val="Tahoma"/>
      <family val="2"/>
      <charset val="238"/>
    </font>
    <font>
      <b/>
      <i/>
      <u/>
      <sz val="12"/>
      <name val="Arial"/>
      <family val="2"/>
      <charset val="238"/>
    </font>
    <font>
      <sz val="11"/>
      <color rgb="FFFF0000"/>
      <name val="Arial"/>
      <family val="2"/>
      <charset val="238"/>
    </font>
    <font>
      <sz val="11"/>
      <color theme="8" tint="-0.249977111117893"/>
      <name val="Arial"/>
      <family val="2"/>
      <charset val="238"/>
    </font>
    <font>
      <sz val="11"/>
      <color theme="1"/>
      <name val="Arial"/>
      <family val="2"/>
      <charset val="238"/>
    </font>
    <font>
      <sz val="8"/>
      <name val="Arial"/>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1" fillId="0" borderId="0"/>
    <xf numFmtId="0" fontId="31" fillId="14" borderId="0" applyNumberFormat="0" applyBorder="0" applyAlignment="0" applyProtection="0"/>
    <xf numFmtId="0" fontId="1" fillId="0" borderId="0"/>
  </cellStyleXfs>
  <cellXfs count="249">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Fill="1" applyBorder="1" applyAlignment="1">
      <alignment horizontal="center" vertical="center" wrapText="1"/>
    </xf>
    <xf numFmtId="0" fontId="0" fillId="0" borderId="0" xfId="0" applyFill="1"/>
    <xf numFmtId="0" fontId="1" fillId="0" borderId="2"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3" fillId="0" borderId="0" xfId="0" applyFont="1" applyFill="1"/>
    <xf numFmtId="0" fontId="4" fillId="3" borderId="5" xfId="0" applyFont="1" applyFill="1" applyBorder="1" applyAlignment="1">
      <alignment horizontal="center" vertical="center" wrapText="1"/>
    </xf>
    <xf numFmtId="0" fontId="5" fillId="0" borderId="0" xfId="1" applyFont="1" applyAlignment="1"/>
    <xf numFmtId="0" fontId="7" fillId="2" borderId="8" xfId="1" applyNumberFormat="1" applyFont="1" applyFill="1" applyBorder="1" applyAlignment="1">
      <alignment horizontal="center" vertical="center"/>
    </xf>
    <xf numFmtId="0" fontId="7" fillId="2" borderId="9" xfId="1" applyNumberFormat="1" applyFont="1" applyFill="1" applyBorder="1" applyAlignment="1">
      <alignment horizontal="center" vertical="center" wrapText="1"/>
    </xf>
    <xf numFmtId="0" fontId="7" fillId="2" borderId="10" xfId="1" applyNumberFormat="1" applyFont="1" applyFill="1" applyBorder="1" applyAlignment="1">
      <alignment horizontal="center" vertical="center" wrapText="1"/>
    </xf>
    <xf numFmtId="0" fontId="2" fillId="2" borderId="11" xfId="1" applyNumberFormat="1" applyFont="1" applyFill="1" applyBorder="1" applyAlignment="1">
      <alignment horizontal="center" vertical="center"/>
    </xf>
    <xf numFmtId="0" fontId="2" fillId="2" borderId="12"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xf>
    <xf numFmtId="0" fontId="2" fillId="2" borderId="13" xfId="1" applyNumberFormat="1" applyFont="1" applyFill="1" applyBorder="1" applyAlignment="1">
      <alignment horizontal="center" vertical="center" wrapText="1"/>
    </xf>
    <xf numFmtId="0" fontId="33" fillId="0" borderId="0" xfId="3" applyFont="1" applyAlignment="1">
      <alignment wrapText="1"/>
    </xf>
    <xf numFmtId="0" fontId="34" fillId="12" borderId="36" xfId="3" applyFont="1" applyFill="1" applyBorder="1" applyAlignment="1">
      <alignment vertical="center" wrapText="1"/>
    </xf>
    <xf numFmtId="0" fontId="33" fillId="0" borderId="38" xfId="3" applyFont="1" applyBorder="1" applyAlignment="1">
      <alignment vertical="center" wrapText="1"/>
    </xf>
    <xf numFmtId="0" fontId="33" fillId="0" borderId="37" xfId="3" applyFont="1" applyBorder="1" applyAlignment="1">
      <alignment vertical="center" wrapText="1"/>
    </xf>
    <xf numFmtId="0" fontId="33" fillId="0" borderId="39" xfId="3" applyFont="1" applyBorder="1" applyAlignment="1">
      <alignment wrapText="1"/>
    </xf>
    <xf numFmtId="0" fontId="33"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3" fillId="0" borderId="36" xfId="3" applyNumberFormat="1" applyFont="1" applyBorder="1" applyAlignment="1">
      <alignment horizontal="justify" vertical="center" wrapText="1"/>
    </xf>
    <xf numFmtId="0" fontId="32" fillId="0" borderId="36"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3" fillId="0" borderId="0" xfId="0" applyFont="1" applyAlignment="1">
      <alignment horizontal="left"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6" xfId="3" applyFont="1" applyFill="1" applyBorder="1" applyAlignment="1">
      <alignment vertical="center" wrapText="1"/>
    </xf>
    <xf numFmtId="0" fontId="36" fillId="14" borderId="18" xfId="2" applyFont="1" applyBorder="1" applyAlignment="1">
      <alignment horizontal="center" vertical="center" wrapText="1"/>
    </xf>
    <xf numFmtId="0" fontId="36" fillId="14" borderId="2" xfId="2" applyFont="1" applyBorder="1" applyAlignment="1">
      <alignment horizontal="center"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left" vertical="center" wrapText="1"/>
    </xf>
    <xf numFmtId="0" fontId="22" fillId="0" borderId="2" xfId="0" applyFont="1" applyBorder="1" applyAlignment="1">
      <alignment horizontal="left" vertical="center" wrapText="1"/>
    </xf>
    <xf numFmtId="0" fontId="48" fillId="15" borderId="36" xfId="3" applyFont="1" applyFill="1" applyBorder="1" applyAlignment="1">
      <alignment vertical="center" wrapText="1"/>
    </xf>
    <xf numFmtId="0" fontId="18"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41"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12" fillId="12" borderId="42" xfId="0" applyFont="1" applyFill="1" applyBorder="1" applyAlignment="1">
      <alignment horizontal="center" vertical="center" wrapText="1"/>
    </xf>
    <xf numFmtId="0" fontId="12" fillId="7" borderId="41" xfId="0" applyFont="1" applyFill="1" applyBorder="1" applyAlignment="1">
      <alignment horizontal="center" vertical="center" wrapText="1"/>
    </xf>
    <xf numFmtId="0" fontId="22" fillId="0" borderId="0" xfId="0" applyFont="1" applyAlignment="1">
      <alignment horizontal="left" vertical="center" wrapText="1"/>
    </xf>
    <xf numFmtId="164" fontId="12" fillId="6" borderId="40" xfId="0" applyNumberFormat="1" applyFont="1" applyFill="1" applyBorder="1" applyAlignment="1">
      <alignment horizontal="center" vertical="center" wrapText="1"/>
    </xf>
    <xf numFmtId="0" fontId="3" fillId="0" borderId="2" xfId="0" applyFont="1" applyBorder="1" applyAlignment="1">
      <alignment vertical="center" wrapText="1"/>
    </xf>
    <xf numFmtId="0" fontId="3" fillId="4" borderId="2" xfId="0" applyFont="1" applyFill="1" applyBorder="1" applyAlignment="1">
      <alignment vertical="center" wrapText="1"/>
    </xf>
    <xf numFmtId="0" fontId="5"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56"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Fill="1" applyBorder="1" applyAlignment="1"/>
    <xf numFmtId="0" fontId="1" fillId="0" borderId="19" xfId="0" applyFont="1" applyFill="1" applyBorder="1" applyAlignment="1"/>
    <xf numFmtId="0" fontId="1" fillId="0" borderId="19" xfId="0" applyFont="1" applyBorder="1" applyAlignment="1"/>
    <xf numFmtId="0" fontId="1" fillId="0" borderId="3" xfId="0" applyFont="1" applyBorder="1" applyAlignment="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applyAlignment="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applyAlignment="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Fill="1" applyAlignment="1">
      <alignment horizontal="left" wrapText="1"/>
    </xf>
    <xf numFmtId="0" fontId="3" fillId="0" borderId="0" xfId="0" applyFont="1" applyFill="1" applyAlignment="1">
      <alignment horizontal="left"/>
    </xf>
    <xf numFmtId="0" fontId="1" fillId="0" borderId="6"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3" fillId="0" borderId="0" xfId="0" applyFont="1" applyAlignment="1">
      <alignment horizontal="left" wrapText="1"/>
    </xf>
    <xf numFmtId="0" fontId="33" fillId="0" borderId="37" xfId="3" applyFont="1" applyBorder="1" applyAlignment="1">
      <alignment horizontal="left" vertical="center" wrapText="1"/>
    </xf>
    <xf numFmtId="0" fontId="33" fillId="0" borderId="39" xfId="3" applyFont="1" applyBorder="1" applyAlignment="1">
      <alignment horizontal="left" vertical="center" wrapText="1"/>
    </xf>
    <xf numFmtId="0" fontId="12" fillId="14" borderId="2" xfId="2" applyFont="1" applyBorder="1" applyAlignment="1">
      <alignment horizontal="center" vertical="center" wrapText="1"/>
    </xf>
    <xf numFmtId="0" fontId="16" fillId="4" borderId="7"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30"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0" fontId="12" fillId="11" borderId="17" xfId="0" applyFont="1" applyFill="1" applyBorder="1" applyAlignment="1">
      <alignment horizontal="center" vertical="center" wrapText="1"/>
    </xf>
    <xf numFmtId="0" fontId="12" fillId="11" borderId="18"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Border="1" applyAlignment="1">
      <alignment horizontal="center" vertical="center"/>
    </xf>
    <xf numFmtId="0" fontId="0" fillId="0" borderId="0" xfId="0" applyAlignment="1"/>
    <xf numFmtId="0" fontId="3" fillId="0" borderId="0" xfId="0" applyFont="1" applyAlignment="1">
      <alignment horizontal="left"/>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xf numFmtId="0" fontId="3" fillId="0" borderId="2" xfId="0" applyFont="1" applyFill="1" applyBorder="1" applyAlignment="1">
      <alignment vertical="center" wrapText="1"/>
    </xf>
    <xf numFmtId="164" fontId="3" fillId="0" borderId="2" xfId="0" applyNumberFormat="1" applyFont="1" applyFill="1" applyBorder="1" applyAlignment="1">
      <alignment horizontal="center" vertical="center" wrapText="1"/>
    </xf>
    <xf numFmtId="0" fontId="55" fillId="0" borderId="2" xfId="0" applyFont="1" applyFill="1" applyBorder="1" applyAlignment="1">
      <alignment horizontal="center" vertical="center" wrapText="1"/>
    </xf>
    <xf numFmtId="164" fontId="3" fillId="0" borderId="6" xfId="0" applyNumberFormat="1" applyFont="1" applyFill="1" applyBorder="1" applyAlignment="1">
      <alignment horizontal="center" vertical="center" wrapText="1"/>
    </xf>
    <xf numFmtId="164" fontId="3" fillId="0" borderId="19"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 xfId="0" applyFont="1" applyFill="1" applyBorder="1" applyAlignment="1">
      <alignment horizontal="center" vertical="center"/>
    </xf>
    <xf numFmtId="0" fontId="22" fillId="0" borderId="2" xfId="0" applyFont="1" applyFill="1" applyBorder="1" applyAlignment="1">
      <alignment horizontal="center" vertical="center" wrapText="1"/>
    </xf>
  </cellXfs>
  <cellStyles count="4">
    <cellStyle name="Neutralno" xfId="2" builtinId="28"/>
    <cellStyle name="Normal 2" xfId="3" xr:uid="{00000000-0005-0000-0000-000001000000}"/>
    <cellStyle name="Normalno" xfId="0" builtinId="0"/>
    <cellStyle name="Obično_Prilog 5" xfId="1" xr:uid="{00000000-0005-0000-0000-000003000000}"/>
  </cellStyles>
  <dxfs count="0"/>
  <tableStyles count="0" defaultTableStyle="TableStyleMedium2" defaultPivotStyle="PivotStyleLight16"/>
  <colors>
    <mruColors>
      <color rgb="FFCCCCFF"/>
      <color rgb="FF85BD7D"/>
      <color rgb="FFFFCC66"/>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13" t="s">
        <v>127</v>
      </c>
      <c r="B1" s="214"/>
      <c r="C1" s="214"/>
      <c r="D1" s="214"/>
      <c r="E1" s="214"/>
      <c r="F1" s="214"/>
      <c r="G1" s="214"/>
      <c r="H1" s="214"/>
      <c r="I1" s="214"/>
      <c r="J1" s="214"/>
      <c r="K1" s="214"/>
      <c r="L1" s="214"/>
      <c r="M1" s="214"/>
      <c r="N1" s="215"/>
    </row>
    <row r="2" spans="1:14" ht="21" customHeight="1" x14ac:dyDescent="0.2">
      <c r="A2" s="36" t="s">
        <v>124</v>
      </c>
      <c r="B2" s="208" t="s">
        <v>125</v>
      </c>
      <c r="C2" s="208"/>
      <c r="D2" s="208"/>
      <c r="E2" s="208"/>
      <c r="F2" s="208"/>
      <c r="G2" s="208"/>
      <c r="H2" s="208"/>
      <c r="I2" s="208"/>
      <c r="J2" s="208"/>
      <c r="K2" s="208"/>
      <c r="L2" s="208"/>
      <c r="M2" s="208"/>
      <c r="N2" s="208"/>
    </row>
    <row r="3" spans="1:14" ht="32.25" customHeight="1" thickBot="1" x14ac:dyDescent="0.25">
      <c r="A3" s="146" t="s">
        <v>126</v>
      </c>
      <c r="B3" s="127" t="s">
        <v>128</v>
      </c>
      <c r="C3" s="146" t="s">
        <v>129</v>
      </c>
      <c r="D3" s="146" t="s">
        <v>97</v>
      </c>
      <c r="E3" s="146" t="s">
        <v>98</v>
      </c>
      <c r="F3" s="146" t="s">
        <v>130</v>
      </c>
      <c r="G3" s="146" t="s">
        <v>131</v>
      </c>
      <c r="H3" s="146" t="s">
        <v>132</v>
      </c>
      <c r="I3" s="146" t="s">
        <v>133</v>
      </c>
      <c r="J3" s="146" t="s">
        <v>134</v>
      </c>
      <c r="K3" s="217" t="s">
        <v>135</v>
      </c>
      <c r="L3" s="218"/>
      <c r="M3" s="217" t="s">
        <v>136</v>
      </c>
      <c r="N3" s="218"/>
    </row>
    <row r="4" spans="1:14" ht="58.5" customHeight="1" x14ac:dyDescent="0.2">
      <c r="A4" s="216"/>
      <c r="B4" s="216"/>
      <c r="C4" s="216"/>
      <c r="D4" s="145"/>
      <c r="E4" s="155"/>
      <c r="F4" s="216"/>
      <c r="G4" s="216"/>
      <c r="H4" s="216"/>
      <c r="I4" s="145"/>
      <c r="J4" s="216"/>
      <c r="K4" s="18" t="s">
        <v>137</v>
      </c>
      <c r="L4" s="18" t="s">
        <v>138</v>
      </c>
      <c r="M4" s="18" t="s">
        <v>137</v>
      </c>
      <c r="N4" s="18" t="s">
        <v>138</v>
      </c>
    </row>
    <row r="5" spans="1:14" ht="13.5" thickBot="1" x14ac:dyDescent="0.25">
      <c r="A5" s="19">
        <v>1</v>
      </c>
      <c r="B5" s="19">
        <v>2</v>
      </c>
      <c r="C5" s="19">
        <v>3</v>
      </c>
      <c r="D5" s="20">
        <v>4</v>
      </c>
      <c r="E5" s="20">
        <v>5</v>
      </c>
      <c r="F5" s="19">
        <v>6</v>
      </c>
      <c r="G5" s="19">
        <v>7</v>
      </c>
      <c r="H5" s="19">
        <v>8</v>
      </c>
      <c r="I5" s="20">
        <v>9</v>
      </c>
      <c r="J5" s="19">
        <v>10</v>
      </c>
      <c r="K5" s="209">
        <v>11</v>
      </c>
      <c r="L5" s="210"/>
      <c r="M5" s="209">
        <v>12</v>
      </c>
      <c r="N5" s="210"/>
    </row>
    <row r="6" spans="1:14" x14ac:dyDescent="0.2">
      <c r="A6" s="211" t="s">
        <v>125</v>
      </c>
      <c r="B6" s="212"/>
      <c r="C6" s="212"/>
      <c r="D6" s="13"/>
      <c r="E6" s="13"/>
      <c r="F6" s="13"/>
      <c r="G6" s="13"/>
      <c r="H6" s="13"/>
      <c r="I6" s="211"/>
      <c r="J6" s="13"/>
      <c r="K6" s="22"/>
      <c r="L6" s="22"/>
      <c r="M6" s="22"/>
      <c r="N6" s="22"/>
    </row>
    <row r="7" spans="1:14" x14ac:dyDescent="0.2">
      <c r="A7" s="203"/>
      <c r="B7" s="207"/>
      <c r="C7" s="207"/>
      <c r="D7" s="14"/>
      <c r="E7" s="14"/>
      <c r="F7" s="14"/>
      <c r="G7" s="14"/>
      <c r="H7" s="14"/>
      <c r="I7" s="203"/>
      <c r="J7" s="14"/>
      <c r="K7" s="21"/>
      <c r="L7" s="21"/>
      <c r="M7" s="21"/>
      <c r="N7" s="21"/>
    </row>
    <row r="8" spans="1:14" x14ac:dyDescent="0.2">
      <c r="A8" s="203"/>
      <c r="B8" s="207"/>
      <c r="C8" s="207"/>
      <c r="D8" s="14"/>
      <c r="E8" s="14"/>
      <c r="F8" s="14"/>
      <c r="G8" s="14"/>
      <c r="H8" s="14"/>
      <c r="I8" s="204"/>
      <c r="J8" s="14"/>
      <c r="K8" s="21"/>
      <c r="L8" s="21"/>
      <c r="M8" s="21"/>
      <c r="N8" s="21"/>
    </row>
    <row r="9" spans="1:14" x14ac:dyDescent="0.2">
      <c r="A9" s="203"/>
      <c r="B9" s="207"/>
      <c r="C9" s="207"/>
      <c r="D9" s="14"/>
      <c r="E9" s="14"/>
      <c r="F9" s="14"/>
      <c r="G9" s="14"/>
      <c r="H9" s="14"/>
      <c r="I9" s="202"/>
      <c r="J9" s="14"/>
      <c r="K9" s="21"/>
      <c r="L9" s="21"/>
      <c r="M9" s="21"/>
      <c r="N9" s="21"/>
    </row>
    <row r="10" spans="1:14" x14ac:dyDescent="0.2">
      <c r="A10" s="203"/>
      <c r="B10" s="207"/>
      <c r="C10" s="207"/>
      <c r="D10" s="14"/>
      <c r="E10" s="14"/>
      <c r="F10" s="14"/>
      <c r="G10" s="14"/>
      <c r="H10" s="14"/>
      <c r="I10" s="203"/>
      <c r="J10" s="14"/>
      <c r="K10" s="21"/>
      <c r="L10" s="21"/>
      <c r="M10" s="21"/>
      <c r="N10" s="21"/>
    </row>
    <row r="11" spans="1:14" x14ac:dyDescent="0.2">
      <c r="A11" s="203"/>
      <c r="B11" s="207"/>
      <c r="C11" s="207"/>
      <c r="D11" s="14"/>
      <c r="E11" s="14"/>
      <c r="F11" s="14"/>
      <c r="G11" s="14"/>
      <c r="H11" s="14"/>
      <c r="I11" s="204"/>
      <c r="J11" s="14"/>
      <c r="K11" s="21"/>
      <c r="L11" s="21"/>
      <c r="M11" s="21"/>
      <c r="N11" s="21"/>
    </row>
    <row r="12" spans="1:14" x14ac:dyDescent="0.2">
      <c r="A12" s="203"/>
      <c r="B12" s="207"/>
      <c r="C12" s="207"/>
      <c r="D12" s="14"/>
      <c r="E12" s="14"/>
      <c r="F12" s="14"/>
      <c r="G12" s="14"/>
      <c r="H12" s="14"/>
      <c r="I12" s="202"/>
      <c r="J12" s="14"/>
      <c r="K12" s="21"/>
      <c r="L12" s="21"/>
      <c r="M12" s="21"/>
      <c r="N12" s="21"/>
    </row>
    <row r="13" spans="1:14" x14ac:dyDescent="0.2">
      <c r="A13" s="203"/>
      <c r="B13" s="207"/>
      <c r="C13" s="207"/>
      <c r="D13" s="14"/>
      <c r="E13" s="14"/>
      <c r="F13" s="14"/>
      <c r="G13" s="14"/>
      <c r="H13" s="14"/>
      <c r="I13" s="203"/>
      <c r="J13" s="14"/>
      <c r="K13" s="21"/>
      <c r="L13" s="21"/>
      <c r="M13" s="21"/>
      <c r="N13" s="21"/>
    </row>
    <row r="14" spans="1:14" x14ac:dyDescent="0.2">
      <c r="A14" s="203"/>
      <c r="B14" s="207"/>
      <c r="C14" s="207"/>
      <c r="D14" s="14"/>
      <c r="E14" s="14"/>
      <c r="F14" s="14"/>
      <c r="G14" s="14"/>
      <c r="H14" s="14"/>
      <c r="I14" s="204"/>
      <c r="J14" s="14"/>
      <c r="K14" s="21"/>
      <c r="L14" s="21"/>
      <c r="M14" s="21"/>
      <c r="N14" s="21"/>
    </row>
    <row r="15" spans="1:14" x14ac:dyDescent="0.2">
      <c r="A15" s="203"/>
      <c r="B15" s="207"/>
      <c r="C15" s="207"/>
      <c r="D15" s="14"/>
      <c r="E15" s="14"/>
      <c r="F15" s="14"/>
      <c r="G15" s="14"/>
      <c r="H15" s="14"/>
      <c r="I15" s="202"/>
      <c r="J15" s="14"/>
      <c r="K15" s="21"/>
      <c r="L15" s="21"/>
      <c r="M15" s="21"/>
      <c r="N15" s="21"/>
    </row>
    <row r="16" spans="1:14" x14ac:dyDescent="0.2">
      <c r="A16" s="203"/>
      <c r="B16" s="207"/>
      <c r="C16" s="207"/>
      <c r="D16" s="14"/>
      <c r="E16" s="14"/>
      <c r="F16" s="14"/>
      <c r="G16" s="14"/>
      <c r="H16" s="14"/>
      <c r="I16" s="203"/>
      <c r="J16" s="14"/>
      <c r="K16" s="21"/>
      <c r="L16" s="21"/>
      <c r="M16" s="21"/>
      <c r="N16" s="21"/>
    </row>
    <row r="17" spans="1:14" x14ac:dyDescent="0.2">
      <c r="A17" s="203"/>
      <c r="B17" s="207"/>
      <c r="C17" s="207"/>
      <c r="D17" s="14"/>
      <c r="E17" s="14"/>
      <c r="F17" s="14"/>
      <c r="G17" s="14"/>
      <c r="H17" s="14"/>
      <c r="I17" s="204"/>
      <c r="J17" s="14"/>
      <c r="K17" s="21"/>
      <c r="L17" s="21"/>
      <c r="M17" s="21"/>
      <c r="N17" s="21"/>
    </row>
    <row r="18" spans="1:14" x14ac:dyDescent="0.2">
      <c r="A18" s="203"/>
      <c r="B18" s="207"/>
      <c r="C18" s="207"/>
      <c r="D18" s="14"/>
      <c r="E18" s="14"/>
      <c r="F18" s="14"/>
      <c r="G18" s="14"/>
      <c r="H18" s="14"/>
      <c r="I18" s="202"/>
      <c r="J18" s="14"/>
      <c r="K18" s="21"/>
      <c r="L18" s="21"/>
      <c r="M18" s="21"/>
      <c r="N18" s="21"/>
    </row>
    <row r="19" spans="1:14" x14ac:dyDescent="0.2">
      <c r="A19" s="203"/>
      <c r="B19" s="207"/>
      <c r="C19" s="207"/>
      <c r="D19" s="14"/>
      <c r="E19" s="14"/>
      <c r="F19" s="14"/>
      <c r="G19" s="14"/>
      <c r="H19" s="14"/>
      <c r="I19" s="203"/>
      <c r="J19" s="14"/>
      <c r="K19" s="21"/>
      <c r="L19" s="21"/>
      <c r="M19" s="21"/>
      <c r="N19" s="21"/>
    </row>
    <row r="20" spans="1:14" x14ac:dyDescent="0.2">
      <c r="A20" s="203"/>
      <c r="B20" s="207"/>
      <c r="C20" s="207"/>
      <c r="D20" s="14"/>
      <c r="E20" s="14"/>
      <c r="F20" s="14"/>
      <c r="G20" s="14"/>
      <c r="H20" s="14"/>
      <c r="I20" s="204"/>
      <c r="J20" s="14"/>
      <c r="K20" s="21"/>
      <c r="L20" s="21"/>
      <c r="M20" s="21"/>
      <c r="N20" s="21"/>
    </row>
    <row r="21" spans="1:14" x14ac:dyDescent="0.2">
      <c r="A21" s="203"/>
      <c r="B21" s="207"/>
      <c r="C21" s="207"/>
      <c r="D21" s="14"/>
      <c r="E21" s="14"/>
      <c r="F21" s="14"/>
      <c r="G21" s="14"/>
      <c r="H21" s="14"/>
      <c r="I21" s="202"/>
      <c r="J21" s="14"/>
      <c r="K21" s="21"/>
      <c r="L21" s="21"/>
      <c r="M21" s="21"/>
      <c r="N21" s="21"/>
    </row>
    <row r="22" spans="1:14" x14ac:dyDescent="0.2">
      <c r="A22" s="203"/>
      <c r="B22" s="207"/>
      <c r="C22" s="207"/>
      <c r="D22" s="14"/>
      <c r="E22" s="14"/>
      <c r="F22" s="14"/>
      <c r="G22" s="14"/>
      <c r="H22" s="14"/>
      <c r="I22" s="203"/>
      <c r="J22" s="14"/>
      <c r="K22" s="21"/>
      <c r="L22" s="21"/>
      <c r="M22" s="21"/>
      <c r="N22" s="21"/>
    </row>
    <row r="23" spans="1:14" x14ac:dyDescent="0.2">
      <c r="A23" s="204"/>
      <c r="B23" s="207"/>
      <c r="C23" s="207"/>
      <c r="D23" s="14"/>
      <c r="E23" s="14"/>
      <c r="F23" s="14"/>
      <c r="G23" s="14"/>
      <c r="H23" s="14"/>
      <c r="I23" s="204"/>
      <c r="J23" s="14"/>
      <c r="K23" s="21"/>
      <c r="L23" s="21"/>
      <c r="M23" s="21"/>
      <c r="N23" s="21"/>
    </row>
    <row r="24" spans="1:14" x14ac:dyDescent="0.2">
      <c r="A24" s="202" t="s">
        <v>125</v>
      </c>
      <c r="B24" s="207"/>
      <c r="C24" s="207"/>
      <c r="D24" s="14"/>
      <c r="E24" s="14"/>
      <c r="F24" s="14"/>
      <c r="G24" s="14"/>
      <c r="H24" s="14"/>
      <c r="I24" s="202"/>
      <c r="J24" s="14"/>
      <c r="K24" s="21"/>
      <c r="L24" s="21"/>
      <c r="M24" s="21"/>
      <c r="N24" s="21"/>
    </row>
    <row r="25" spans="1:14" x14ac:dyDescent="0.2">
      <c r="A25" s="203"/>
      <c r="B25" s="207"/>
      <c r="C25" s="207"/>
      <c r="D25" s="14"/>
      <c r="E25" s="14"/>
      <c r="F25" s="14"/>
      <c r="G25" s="14"/>
      <c r="H25" s="14"/>
      <c r="I25" s="203"/>
      <c r="J25" s="14"/>
      <c r="K25" s="21"/>
      <c r="L25" s="21"/>
      <c r="M25" s="21"/>
      <c r="N25" s="21"/>
    </row>
    <row r="26" spans="1:14" x14ac:dyDescent="0.2">
      <c r="A26" s="203"/>
      <c r="B26" s="207"/>
      <c r="C26" s="207"/>
      <c r="D26" s="14"/>
      <c r="E26" s="14"/>
      <c r="F26" s="14"/>
      <c r="G26" s="14"/>
      <c r="H26" s="14"/>
      <c r="I26" s="204"/>
      <c r="J26" s="14"/>
      <c r="K26" s="21"/>
      <c r="L26" s="21"/>
      <c r="M26" s="21"/>
      <c r="N26" s="21"/>
    </row>
    <row r="27" spans="1:14" x14ac:dyDescent="0.2">
      <c r="A27" s="203"/>
      <c r="B27" s="207"/>
      <c r="C27" s="207"/>
      <c r="D27" s="14"/>
      <c r="E27" s="14"/>
      <c r="F27" s="14"/>
      <c r="G27" s="14"/>
      <c r="H27" s="14"/>
      <c r="I27" s="202"/>
      <c r="J27" s="14"/>
      <c r="K27" s="21"/>
      <c r="L27" s="21"/>
      <c r="M27" s="21"/>
      <c r="N27" s="21"/>
    </row>
    <row r="28" spans="1:14" x14ac:dyDescent="0.2">
      <c r="A28" s="203"/>
      <c r="B28" s="207"/>
      <c r="C28" s="207"/>
      <c r="D28" s="14"/>
      <c r="E28" s="14"/>
      <c r="F28" s="14"/>
      <c r="G28" s="14"/>
      <c r="H28" s="14"/>
      <c r="I28" s="203"/>
      <c r="J28" s="14"/>
      <c r="K28" s="21"/>
      <c r="L28" s="21"/>
      <c r="M28" s="21"/>
      <c r="N28" s="21"/>
    </row>
    <row r="29" spans="1:14" x14ac:dyDescent="0.2">
      <c r="A29" s="203"/>
      <c r="B29" s="207"/>
      <c r="C29" s="207"/>
      <c r="D29" s="14"/>
      <c r="E29" s="14"/>
      <c r="F29" s="14"/>
      <c r="G29" s="14"/>
      <c r="H29" s="14"/>
      <c r="I29" s="204"/>
      <c r="J29" s="14"/>
      <c r="K29" s="21"/>
      <c r="L29" s="21"/>
      <c r="M29" s="21"/>
      <c r="N29" s="21"/>
    </row>
    <row r="30" spans="1:14" x14ac:dyDescent="0.2">
      <c r="A30" s="203"/>
      <c r="B30" s="207"/>
      <c r="C30" s="207"/>
      <c r="D30" s="14"/>
      <c r="E30" s="14"/>
      <c r="F30" s="14"/>
      <c r="G30" s="14"/>
      <c r="H30" s="14"/>
      <c r="I30" s="202"/>
      <c r="J30" s="14"/>
      <c r="K30" s="21"/>
      <c r="L30" s="21"/>
      <c r="M30" s="21"/>
      <c r="N30" s="21"/>
    </row>
    <row r="31" spans="1:14" x14ac:dyDescent="0.2">
      <c r="A31" s="203"/>
      <c r="B31" s="207"/>
      <c r="C31" s="207"/>
      <c r="D31" s="14"/>
      <c r="E31" s="14"/>
      <c r="F31" s="14"/>
      <c r="G31" s="14"/>
      <c r="H31" s="14"/>
      <c r="I31" s="203"/>
      <c r="J31" s="14"/>
      <c r="K31" s="21"/>
      <c r="L31" s="21"/>
      <c r="M31" s="21"/>
      <c r="N31" s="21"/>
    </row>
    <row r="32" spans="1:14" x14ac:dyDescent="0.2">
      <c r="A32" s="204"/>
      <c r="B32" s="207"/>
      <c r="C32" s="207"/>
      <c r="D32" s="14"/>
      <c r="E32" s="14"/>
      <c r="F32" s="14"/>
      <c r="G32" s="14"/>
      <c r="H32" s="14"/>
      <c r="I32" s="204"/>
      <c r="J32" s="14"/>
      <c r="K32" s="21"/>
      <c r="L32" s="21"/>
      <c r="M32" s="21"/>
      <c r="N32" s="21"/>
    </row>
    <row r="34" spans="1:14" ht="15" x14ac:dyDescent="0.25">
      <c r="A34" s="55" t="s">
        <v>71</v>
      </c>
    </row>
    <row r="35" spans="1:14" ht="14.25" x14ac:dyDescent="0.2">
      <c r="A35" s="201" t="s">
        <v>139</v>
      </c>
      <c r="B35" s="201"/>
      <c r="C35" s="201"/>
      <c r="D35" s="201"/>
      <c r="E35" s="201"/>
      <c r="F35" s="201"/>
      <c r="G35" s="201"/>
      <c r="H35" s="201"/>
      <c r="I35" s="201"/>
      <c r="J35" s="201"/>
      <c r="K35" s="201"/>
      <c r="L35" s="201"/>
      <c r="M35" s="201"/>
      <c r="N35" s="201"/>
    </row>
    <row r="36" spans="1:14" ht="7.5" customHeight="1" x14ac:dyDescent="0.2">
      <c r="A36" s="205"/>
      <c r="B36" s="205"/>
      <c r="C36" s="205"/>
      <c r="D36" s="205"/>
      <c r="E36" s="205"/>
      <c r="F36" s="205"/>
      <c r="G36" s="205"/>
      <c r="H36" s="205"/>
      <c r="I36" s="205"/>
      <c r="J36" s="205"/>
      <c r="K36" s="205"/>
      <c r="L36" s="205"/>
      <c r="M36" s="205"/>
      <c r="N36" s="205"/>
    </row>
    <row r="37" spans="1:14" ht="14.25" customHeight="1" x14ac:dyDescent="0.2">
      <c r="A37" s="175" t="s">
        <v>140</v>
      </c>
      <c r="B37" s="175"/>
      <c r="C37" s="175"/>
      <c r="D37" s="175"/>
      <c r="E37" s="175"/>
      <c r="F37" s="175"/>
      <c r="G37" s="175"/>
      <c r="H37" s="175"/>
      <c r="I37" s="175"/>
      <c r="J37" s="175"/>
      <c r="K37" s="175"/>
      <c r="L37" s="175"/>
      <c r="M37" s="175"/>
      <c r="N37" s="175"/>
    </row>
    <row r="38" spans="1:14" x14ac:dyDescent="0.2">
      <c r="A38" s="175"/>
      <c r="B38" s="175"/>
      <c r="C38" s="175"/>
      <c r="D38" s="175"/>
      <c r="E38" s="175"/>
      <c r="F38" s="175"/>
      <c r="G38" s="175"/>
      <c r="H38" s="175"/>
      <c r="I38" s="175"/>
      <c r="J38" s="175"/>
      <c r="K38" s="175"/>
      <c r="L38" s="175"/>
      <c r="M38" s="175"/>
      <c r="N38" s="175"/>
    </row>
    <row r="39" spans="1:14" ht="8.1" customHeight="1" x14ac:dyDescent="0.2"/>
    <row r="40" spans="1:14" x14ac:dyDescent="0.2">
      <c r="A40" s="206" t="s">
        <v>141</v>
      </c>
      <c r="B40" s="206"/>
      <c r="C40" s="206"/>
      <c r="D40" s="206"/>
      <c r="E40" s="206"/>
      <c r="F40" s="206"/>
      <c r="G40" s="206"/>
      <c r="H40" s="206"/>
      <c r="I40" s="206"/>
      <c r="J40" s="206"/>
      <c r="K40" s="206"/>
      <c r="L40" s="206"/>
      <c r="M40" s="206"/>
      <c r="N40" s="206"/>
    </row>
    <row r="41" spans="1:14" ht="16.5" customHeight="1" x14ac:dyDescent="0.2">
      <c r="A41" s="206"/>
      <c r="B41" s="206"/>
      <c r="C41" s="206"/>
      <c r="D41" s="206"/>
      <c r="E41" s="206"/>
      <c r="F41" s="206"/>
      <c r="G41" s="206"/>
      <c r="H41" s="206"/>
      <c r="I41" s="206"/>
      <c r="J41" s="206"/>
      <c r="K41" s="206"/>
      <c r="L41" s="206"/>
      <c r="M41" s="206"/>
      <c r="N41" s="206"/>
    </row>
    <row r="42" spans="1:14" ht="8.1" customHeight="1" x14ac:dyDescent="0.2"/>
    <row r="43" spans="1:14" ht="12.75" customHeight="1" x14ac:dyDescent="0.2">
      <c r="A43" s="206" t="s">
        <v>142</v>
      </c>
      <c r="B43" s="206"/>
      <c r="C43" s="206"/>
      <c r="D43" s="206"/>
      <c r="E43" s="206"/>
      <c r="F43" s="206"/>
      <c r="G43" s="206"/>
      <c r="H43" s="206"/>
      <c r="I43" s="206"/>
      <c r="J43" s="206"/>
      <c r="K43" s="206"/>
      <c r="L43" s="206"/>
      <c r="M43" s="206"/>
      <c r="N43" s="206"/>
    </row>
    <row r="44" spans="1:14" ht="12.75" customHeight="1" x14ac:dyDescent="0.2">
      <c r="A44" s="206"/>
      <c r="B44" s="206"/>
      <c r="C44" s="206"/>
      <c r="D44" s="206"/>
      <c r="E44" s="206"/>
      <c r="F44" s="206"/>
      <c r="G44" s="206"/>
      <c r="H44" s="206"/>
      <c r="I44" s="206"/>
      <c r="J44" s="206"/>
      <c r="K44" s="206"/>
      <c r="L44" s="206"/>
      <c r="M44" s="206"/>
      <c r="N44" s="206"/>
    </row>
    <row r="45" spans="1:14" ht="12.75" customHeight="1" x14ac:dyDescent="0.2">
      <c r="A45" s="206"/>
      <c r="B45" s="206"/>
      <c r="C45" s="206"/>
      <c r="D45" s="206"/>
      <c r="E45" s="206"/>
      <c r="F45" s="206"/>
      <c r="G45" s="206"/>
      <c r="H45" s="206"/>
      <c r="I45" s="206"/>
      <c r="J45" s="206"/>
      <c r="K45" s="206"/>
      <c r="L45" s="206"/>
      <c r="M45" s="206"/>
      <c r="N45" s="206"/>
    </row>
    <row r="46" spans="1:14" ht="12.75" customHeight="1" x14ac:dyDescent="0.2">
      <c r="A46" s="206"/>
      <c r="B46" s="206"/>
      <c r="C46" s="206"/>
      <c r="D46" s="206"/>
      <c r="E46" s="206"/>
      <c r="F46" s="206"/>
      <c r="G46" s="206"/>
      <c r="H46" s="206"/>
      <c r="I46" s="206"/>
      <c r="J46" s="206"/>
      <c r="K46" s="206"/>
      <c r="L46" s="206"/>
      <c r="M46" s="206"/>
      <c r="N46" s="206"/>
    </row>
    <row r="47" spans="1:14" ht="22.5" customHeight="1" x14ac:dyDescent="0.2">
      <c r="A47" s="206"/>
      <c r="B47" s="206"/>
      <c r="C47" s="206"/>
      <c r="D47" s="206"/>
      <c r="E47" s="206"/>
      <c r="F47" s="206"/>
      <c r="G47" s="206"/>
      <c r="H47" s="206"/>
      <c r="I47" s="206"/>
      <c r="J47" s="206"/>
      <c r="K47" s="206"/>
      <c r="L47" s="206"/>
      <c r="M47" s="206"/>
      <c r="N47" s="206"/>
    </row>
    <row r="48" spans="1:14" ht="8.1" customHeight="1" x14ac:dyDescent="0.2"/>
    <row r="49" spans="1:14" ht="14.25" x14ac:dyDescent="0.2">
      <c r="A49" s="201" t="s">
        <v>143</v>
      </c>
      <c r="B49" s="201"/>
      <c r="C49" s="201"/>
      <c r="D49" s="201"/>
      <c r="E49" s="201"/>
      <c r="F49" s="201"/>
      <c r="G49" s="201"/>
      <c r="H49" s="201"/>
      <c r="I49" s="201"/>
      <c r="J49" s="201"/>
      <c r="K49" s="201"/>
      <c r="L49" s="201"/>
      <c r="M49" s="201"/>
      <c r="N49" s="201"/>
    </row>
    <row r="50" spans="1:14" ht="8.1" customHeight="1" x14ac:dyDescent="0.2"/>
    <row r="51" spans="1:14" ht="14.25" x14ac:dyDescent="0.2">
      <c r="A51" s="201" t="s">
        <v>144</v>
      </c>
      <c r="B51" s="201"/>
      <c r="C51" s="201"/>
      <c r="D51" s="201"/>
      <c r="E51" s="201"/>
      <c r="F51" s="201"/>
      <c r="G51" s="201"/>
      <c r="H51" s="201"/>
      <c r="I51" s="201"/>
      <c r="J51" s="201"/>
      <c r="K51" s="201"/>
      <c r="L51" s="201"/>
      <c r="M51" s="201"/>
      <c r="N51" s="201"/>
    </row>
    <row r="52" spans="1:14" ht="8.1" customHeight="1" x14ac:dyDescent="0.2"/>
    <row r="53" spans="1:14" ht="14.25" x14ac:dyDescent="0.2">
      <c r="A53" s="201" t="s">
        <v>145</v>
      </c>
      <c r="B53" s="201"/>
      <c r="C53" s="201"/>
      <c r="D53" s="201"/>
      <c r="E53" s="201"/>
      <c r="F53" s="201"/>
      <c r="G53" s="201"/>
      <c r="H53" s="201"/>
      <c r="I53" s="201"/>
      <c r="J53" s="201"/>
      <c r="K53" s="201"/>
      <c r="L53" s="201"/>
      <c r="M53" s="201"/>
      <c r="N53" s="201"/>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13" t="s">
        <v>146</v>
      </c>
      <c r="B1" s="214"/>
      <c r="C1" s="214"/>
      <c r="D1" s="214"/>
      <c r="E1" s="214"/>
      <c r="F1" s="214"/>
      <c r="G1" s="214"/>
      <c r="H1" s="215"/>
    </row>
    <row r="2" spans="1:8" ht="21" customHeight="1" x14ac:dyDescent="0.2">
      <c r="A2" s="36" t="s">
        <v>124</v>
      </c>
      <c r="B2" s="197" t="s">
        <v>125</v>
      </c>
      <c r="C2" s="197"/>
      <c r="D2" s="197"/>
      <c r="E2" s="197"/>
      <c r="F2" s="197"/>
      <c r="G2" s="197"/>
      <c r="H2" s="197"/>
    </row>
    <row r="3" spans="1:8" ht="32.25" customHeight="1" x14ac:dyDescent="0.2">
      <c r="A3" s="146" t="s">
        <v>126</v>
      </c>
      <c r="B3" s="146" t="s">
        <v>147</v>
      </c>
      <c r="C3" s="127" t="s">
        <v>148</v>
      </c>
      <c r="D3" s="146" t="s">
        <v>98</v>
      </c>
      <c r="E3" s="146" t="s">
        <v>130</v>
      </c>
      <c r="F3" s="146" t="s">
        <v>131</v>
      </c>
      <c r="G3" s="146" t="s">
        <v>132</v>
      </c>
      <c r="H3" s="146" t="s">
        <v>149</v>
      </c>
    </row>
    <row r="4" spans="1:8" ht="27.75" customHeight="1" x14ac:dyDescent="0.2">
      <c r="A4" s="216"/>
      <c r="B4" s="216"/>
      <c r="C4" s="145"/>
      <c r="D4" s="155"/>
      <c r="E4" s="216"/>
      <c r="F4" s="216"/>
      <c r="G4" s="216"/>
      <c r="H4" s="145"/>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175" t="s">
        <v>139</v>
      </c>
      <c r="B15" s="175"/>
      <c r="C15" s="175"/>
      <c r="D15" s="175"/>
      <c r="E15" s="175"/>
      <c r="F15" s="175"/>
      <c r="G15" s="175"/>
      <c r="H15" s="175"/>
    </row>
    <row r="16" spans="1:8" ht="8.1" customHeight="1" x14ac:dyDescent="0.2"/>
    <row r="17" spans="1:8" ht="33.75" customHeight="1" x14ac:dyDescent="0.2">
      <c r="A17" s="220" t="s">
        <v>150</v>
      </c>
      <c r="B17" s="175"/>
      <c r="C17" s="175"/>
      <c r="D17" s="175"/>
      <c r="E17" s="175"/>
      <c r="F17" s="175"/>
      <c r="G17" s="175"/>
      <c r="H17" s="175"/>
    </row>
    <row r="18" spans="1:8" ht="8.1" customHeight="1" x14ac:dyDescent="0.2"/>
    <row r="19" spans="1:8" x14ac:dyDescent="0.2">
      <c r="A19" s="219" t="s">
        <v>151</v>
      </c>
      <c r="B19" s="206"/>
      <c r="C19" s="206"/>
      <c r="D19" s="206"/>
      <c r="E19" s="206"/>
      <c r="F19" s="206"/>
      <c r="G19" s="206"/>
      <c r="H19" s="206"/>
    </row>
    <row r="20" spans="1:8" ht="18" customHeight="1" x14ac:dyDescent="0.2">
      <c r="A20" s="206"/>
      <c r="B20" s="206"/>
      <c r="C20" s="206"/>
      <c r="D20" s="206"/>
      <c r="E20" s="206"/>
      <c r="F20" s="206"/>
      <c r="G20" s="206"/>
      <c r="H20" s="206"/>
    </row>
    <row r="21" spans="1:8" ht="8.1" customHeight="1" x14ac:dyDescent="0.2"/>
    <row r="22" spans="1:8" ht="15.75" customHeight="1" x14ac:dyDescent="0.2">
      <c r="A22" s="219" t="s">
        <v>152</v>
      </c>
      <c r="B22" s="206"/>
      <c r="C22" s="206"/>
      <c r="D22" s="206"/>
      <c r="E22" s="206"/>
      <c r="F22" s="206"/>
      <c r="G22" s="206"/>
      <c r="H22" s="206"/>
    </row>
    <row r="23" spans="1:8" x14ac:dyDescent="0.2">
      <c r="A23" s="206"/>
      <c r="B23" s="206"/>
      <c r="C23" s="206"/>
      <c r="D23" s="206"/>
      <c r="E23" s="206"/>
      <c r="F23" s="206"/>
      <c r="G23" s="206"/>
      <c r="H23" s="206"/>
    </row>
    <row r="24" spans="1:8" ht="16.5" customHeight="1" x14ac:dyDescent="0.2">
      <c r="A24" s="206"/>
      <c r="B24" s="206"/>
      <c r="C24" s="206"/>
      <c r="D24" s="206"/>
      <c r="E24" s="206"/>
      <c r="F24" s="206"/>
      <c r="G24" s="206"/>
      <c r="H24" s="206"/>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4" customWidth="1"/>
    <col min="2" max="2" width="50.42578125" style="24" customWidth="1"/>
    <col min="3" max="3" width="8.42578125" style="24" customWidth="1"/>
    <col min="4" max="4" width="13.42578125" style="24" customWidth="1"/>
    <col min="5" max="5" width="8.42578125" style="24" customWidth="1"/>
    <col min="6" max="6" width="19.42578125" style="24" customWidth="1"/>
    <col min="7" max="7" width="50.42578125" style="24" customWidth="1"/>
    <col min="8" max="8" width="8.42578125" style="24" customWidth="1"/>
    <col min="9" max="9" width="13.42578125" style="24" customWidth="1"/>
    <col min="10" max="10" width="8.42578125" style="24" customWidth="1"/>
    <col min="11" max="16384" width="11.42578125" style="24"/>
  </cols>
  <sheetData>
    <row r="1" spans="1:10" ht="15.75" x14ac:dyDescent="0.25">
      <c r="A1" s="58" t="s">
        <v>153</v>
      </c>
      <c r="B1" s="238" t="s">
        <v>154</v>
      </c>
      <c r="C1" s="238"/>
      <c r="D1" s="238"/>
      <c r="E1" s="238"/>
      <c r="F1" s="238"/>
      <c r="G1" s="238"/>
      <c r="H1" s="238"/>
      <c r="I1" s="238"/>
      <c r="J1" s="238"/>
    </row>
    <row r="2" spans="1:10" ht="5.25" customHeight="1" thickBot="1" x14ac:dyDescent="0.25"/>
    <row r="3" spans="1:10" ht="26.25" thickTop="1" x14ac:dyDescent="0.2">
      <c r="A3" s="59" t="s">
        <v>126</v>
      </c>
      <c r="B3" s="60" t="s">
        <v>155</v>
      </c>
      <c r="C3" s="60" t="s">
        <v>156</v>
      </c>
      <c r="D3" s="60" t="s">
        <v>157</v>
      </c>
      <c r="E3" s="60" t="s">
        <v>158</v>
      </c>
      <c r="F3" s="38" t="s">
        <v>58</v>
      </c>
      <c r="G3" s="60" t="s">
        <v>159</v>
      </c>
      <c r="H3" s="60" t="s">
        <v>156</v>
      </c>
      <c r="I3" s="60" t="s">
        <v>157</v>
      </c>
      <c r="J3" s="61" t="s">
        <v>158</v>
      </c>
    </row>
    <row r="4" spans="1:10" ht="10.5" customHeight="1" thickBot="1" x14ac:dyDescent="0.25">
      <c r="A4" s="62">
        <v>1</v>
      </c>
      <c r="B4" s="63">
        <v>2</v>
      </c>
      <c r="C4" s="63">
        <v>3</v>
      </c>
      <c r="D4" s="63">
        <v>4</v>
      </c>
      <c r="E4" s="63" t="s">
        <v>160</v>
      </c>
      <c r="F4" s="64">
        <v>6</v>
      </c>
      <c r="G4" s="63">
        <v>7</v>
      </c>
      <c r="H4" s="63">
        <v>8</v>
      </c>
      <c r="I4" s="63">
        <v>9</v>
      </c>
      <c r="J4" s="65" t="s">
        <v>161</v>
      </c>
    </row>
    <row r="5" spans="1:10" ht="20.100000000000001" customHeight="1" thickTop="1" x14ac:dyDescent="0.2">
      <c r="A5" s="222" t="s">
        <v>162</v>
      </c>
      <c r="B5" s="225"/>
      <c r="C5" s="227"/>
      <c r="D5" s="227"/>
      <c r="E5" s="227">
        <f>+C5*D5</f>
        <v>0</v>
      </c>
      <c r="F5" s="237" t="s">
        <v>163</v>
      </c>
      <c r="G5" s="81"/>
      <c r="H5" s="25"/>
      <c r="I5" s="25"/>
      <c r="J5" s="26">
        <f t="shared" ref="J5:J37" si="0">+H5*I5</f>
        <v>0</v>
      </c>
    </row>
    <row r="6" spans="1:10" ht="20.100000000000001" customHeight="1" x14ac:dyDescent="0.2">
      <c r="A6" s="223"/>
      <c r="B6" s="226"/>
      <c r="C6" s="228"/>
      <c r="D6" s="228"/>
      <c r="E6" s="228"/>
      <c r="F6" s="232"/>
      <c r="G6" s="82"/>
      <c r="H6" s="27"/>
      <c r="I6" s="27"/>
      <c r="J6" s="28">
        <f t="shared" si="0"/>
        <v>0</v>
      </c>
    </row>
    <row r="7" spans="1:10" ht="20.100000000000001" customHeight="1" x14ac:dyDescent="0.2">
      <c r="A7" s="223"/>
      <c r="B7" s="226"/>
      <c r="C7" s="229"/>
      <c r="D7" s="229"/>
      <c r="E7" s="229"/>
      <c r="F7" s="232"/>
      <c r="G7" s="82"/>
      <c r="H7" s="27"/>
      <c r="I7" s="27"/>
      <c r="J7" s="28">
        <f t="shared" si="0"/>
        <v>0</v>
      </c>
    </row>
    <row r="8" spans="1:10" ht="20.100000000000001" customHeight="1" x14ac:dyDescent="0.2">
      <c r="A8" s="223"/>
      <c r="B8" s="226"/>
      <c r="C8" s="230"/>
      <c r="D8" s="230"/>
      <c r="E8" s="230">
        <f>+C8*D8</f>
        <v>0</v>
      </c>
      <c r="F8" s="231" t="s">
        <v>164</v>
      </c>
      <c r="G8" s="82"/>
      <c r="H8" s="27"/>
      <c r="I8" s="27"/>
      <c r="J8" s="28">
        <f t="shared" si="0"/>
        <v>0</v>
      </c>
    </row>
    <row r="9" spans="1:10" ht="20.100000000000001" customHeight="1" x14ac:dyDescent="0.2">
      <c r="A9" s="223"/>
      <c r="B9" s="226"/>
      <c r="C9" s="228"/>
      <c r="D9" s="228"/>
      <c r="E9" s="228"/>
      <c r="F9" s="232"/>
      <c r="G9" s="82"/>
      <c r="H9" s="27"/>
      <c r="I9" s="27"/>
      <c r="J9" s="28">
        <f t="shared" si="0"/>
        <v>0</v>
      </c>
    </row>
    <row r="10" spans="1:10" ht="20.100000000000001" customHeight="1" x14ac:dyDescent="0.2">
      <c r="A10" s="223"/>
      <c r="B10" s="226"/>
      <c r="C10" s="229"/>
      <c r="D10" s="229"/>
      <c r="E10" s="229"/>
      <c r="F10" s="232"/>
      <c r="G10" s="82"/>
      <c r="H10" s="27"/>
      <c r="I10" s="27"/>
      <c r="J10" s="28">
        <f t="shared" si="0"/>
        <v>0</v>
      </c>
    </row>
    <row r="11" spans="1:10" ht="20.100000000000001" customHeight="1" x14ac:dyDescent="0.2">
      <c r="A11" s="223"/>
      <c r="B11" s="226"/>
      <c r="C11" s="230"/>
      <c r="D11" s="230"/>
      <c r="E11" s="230">
        <f>+C11*D11</f>
        <v>0</v>
      </c>
      <c r="F11" s="231" t="s">
        <v>165</v>
      </c>
      <c r="G11" s="82"/>
      <c r="H11" s="27"/>
      <c r="I11" s="27"/>
      <c r="J11" s="28">
        <f t="shared" si="0"/>
        <v>0</v>
      </c>
    </row>
    <row r="12" spans="1:10" ht="20.100000000000001" customHeight="1" x14ac:dyDescent="0.2">
      <c r="A12" s="223"/>
      <c r="B12" s="226"/>
      <c r="C12" s="228"/>
      <c r="D12" s="228"/>
      <c r="E12" s="228"/>
      <c r="F12" s="232"/>
      <c r="G12" s="82"/>
      <c r="H12" s="27"/>
      <c r="I12" s="27"/>
      <c r="J12" s="28">
        <f t="shared" si="0"/>
        <v>0</v>
      </c>
    </row>
    <row r="13" spans="1:10" ht="20.100000000000001" customHeight="1" x14ac:dyDescent="0.2">
      <c r="A13" s="223"/>
      <c r="B13" s="226"/>
      <c r="C13" s="229"/>
      <c r="D13" s="229"/>
      <c r="E13" s="229"/>
      <c r="F13" s="232"/>
      <c r="G13" s="82"/>
      <c r="H13" s="27"/>
      <c r="I13" s="27"/>
      <c r="J13" s="28">
        <f t="shared" si="0"/>
        <v>0</v>
      </c>
    </row>
    <row r="14" spans="1:10" ht="20.100000000000001" customHeight="1" x14ac:dyDescent="0.2">
      <c r="A14" s="223"/>
      <c r="B14" s="226"/>
      <c r="C14" s="230"/>
      <c r="D14" s="230"/>
      <c r="E14" s="230">
        <f>+C14*D14</f>
        <v>0</v>
      </c>
      <c r="F14" s="235" t="s">
        <v>166</v>
      </c>
      <c r="G14" s="82"/>
      <c r="H14" s="27"/>
      <c r="I14" s="27"/>
      <c r="J14" s="28">
        <f t="shared" si="0"/>
        <v>0</v>
      </c>
    </row>
    <row r="15" spans="1:10" ht="20.100000000000001" customHeight="1" x14ac:dyDescent="0.2">
      <c r="A15" s="223"/>
      <c r="B15" s="226"/>
      <c r="C15" s="228"/>
      <c r="D15" s="228"/>
      <c r="E15" s="228"/>
      <c r="F15" s="232"/>
      <c r="G15" s="82"/>
      <c r="H15" s="27"/>
      <c r="I15" s="27"/>
      <c r="J15" s="28">
        <f t="shared" si="0"/>
        <v>0</v>
      </c>
    </row>
    <row r="16" spans="1:10" ht="20.100000000000001" customHeight="1" x14ac:dyDescent="0.2">
      <c r="A16" s="223"/>
      <c r="B16" s="226"/>
      <c r="C16" s="229"/>
      <c r="D16" s="229"/>
      <c r="E16" s="229"/>
      <c r="F16" s="232"/>
      <c r="G16" s="82"/>
      <c r="H16" s="27"/>
      <c r="I16" s="27"/>
      <c r="J16" s="28">
        <f t="shared" si="0"/>
        <v>0</v>
      </c>
    </row>
    <row r="17" spans="1:10" ht="20.100000000000001" customHeight="1" x14ac:dyDescent="0.2">
      <c r="A17" s="223"/>
      <c r="B17" s="226"/>
      <c r="C17" s="230"/>
      <c r="D17" s="230"/>
      <c r="E17" s="230">
        <f>+C17*D17</f>
        <v>0</v>
      </c>
      <c r="F17" s="235" t="s">
        <v>167</v>
      </c>
      <c r="G17" s="82"/>
      <c r="H17" s="27"/>
      <c r="I17" s="27"/>
      <c r="J17" s="28">
        <f t="shared" si="0"/>
        <v>0</v>
      </c>
    </row>
    <row r="18" spans="1:10" ht="20.100000000000001" customHeight="1" x14ac:dyDescent="0.2">
      <c r="A18" s="223"/>
      <c r="B18" s="226"/>
      <c r="C18" s="228"/>
      <c r="D18" s="228"/>
      <c r="E18" s="228"/>
      <c r="F18" s="232"/>
      <c r="G18" s="82"/>
      <c r="H18" s="27"/>
      <c r="I18" s="27"/>
      <c r="J18" s="28">
        <f t="shared" si="0"/>
        <v>0</v>
      </c>
    </row>
    <row r="19" spans="1:10" ht="20.100000000000001" customHeight="1" thickBot="1" x14ac:dyDescent="0.25">
      <c r="A19" s="224"/>
      <c r="B19" s="233"/>
      <c r="C19" s="234"/>
      <c r="D19" s="234"/>
      <c r="E19" s="234"/>
      <c r="F19" s="236"/>
      <c r="G19" s="83"/>
      <c r="H19" s="29"/>
      <c r="I19" s="29"/>
      <c r="J19" s="30">
        <f t="shared" si="0"/>
        <v>0</v>
      </c>
    </row>
    <row r="20" spans="1:10" ht="19.5" customHeight="1" thickTop="1" x14ac:dyDescent="0.2">
      <c r="A20" s="222" t="s">
        <v>168</v>
      </c>
      <c r="B20" s="225"/>
      <c r="C20" s="227"/>
      <c r="D20" s="227"/>
      <c r="E20" s="227">
        <f>+C20*D20</f>
        <v>0</v>
      </c>
      <c r="F20" s="237" t="s">
        <v>169</v>
      </c>
      <c r="G20" s="81"/>
      <c r="H20" s="25"/>
      <c r="I20" s="25"/>
      <c r="J20" s="26">
        <f t="shared" si="0"/>
        <v>0</v>
      </c>
    </row>
    <row r="21" spans="1:10" ht="19.5" customHeight="1" x14ac:dyDescent="0.2">
      <c r="A21" s="223"/>
      <c r="B21" s="226"/>
      <c r="C21" s="228"/>
      <c r="D21" s="228"/>
      <c r="E21" s="228"/>
      <c r="F21" s="232"/>
      <c r="G21" s="82"/>
      <c r="H21" s="27"/>
      <c r="I21" s="27"/>
      <c r="J21" s="28">
        <f t="shared" si="0"/>
        <v>0</v>
      </c>
    </row>
    <row r="22" spans="1:10" ht="19.5" customHeight="1" x14ac:dyDescent="0.2">
      <c r="A22" s="223"/>
      <c r="B22" s="226"/>
      <c r="C22" s="229"/>
      <c r="D22" s="229"/>
      <c r="E22" s="229"/>
      <c r="F22" s="232"/>
      <c r="G22" s="82"/>
      <c r="H22" s="27"/>
      <c r="I22" s="27"/>
      <c r="J22" s="28">
        <f t="shared" si="0"/>
        <v>0</v>
      </c>
    </row>
    <row r="23" spans="1:10" ht="19.5" customHeight="1" x14ac:dyDescent="0.2">
      <c r="A23" s="223"/>
      <c r="B23" s="226"/>
      <c r="C23" s="230"/>
      <c r="D23" s="230"/>
      <c r="E23" s="230">
        <f>+C23*D23</f>
        <v>0</v>
      </c>
      <c r="F23" s="231" t="s">
        <v>170</v>
      </c>
      <c r="G23" s="82"/>
      <c r="H23" s="27"/>
      <c r="I23" s="27"/>
      <c r="J23" s="28">
        <f t="shared" si="0"/>
        <v>0</v>
      </c>
    </row>
    <row r="24" spans="1:10" ht="19.5" customHeight="1" x14ac:dyDescent="0.2">
      <c r="A24" s="223"/>
      <c r="B24" s="226"/>
      <c r="C24" s="228"/>
      <c r="D24" s="228"/>
      <c r="E24" s="228"/>
      <c r="F24" s="232"/>
      <c r="G24" s="82"/>
      <c r="H24" s="27"/>
      <c r="I24" s="27"/>
      <c r="J24" s="28">
        <f t="shared" si="0"/>
        <v>0</v>
      </c>
    </row>
    <row r="25" spans="1:10" ht="19.5" customHeight="1" x14ac:dyDescent="0.2">
      <c r="A25" s="223"/>
      <c r="B25" s="226"/>
      <c r="C25" s="229"/>
      <c r="D25" s="229"/>
      <c r="E25" s="229"/>
      <c r="F25" s="232"/>
      <c r="G25" s="82"/>
      <c r="H25" s="27"/>
      <c r="I25" s="27"/>
      <c r="J25" s="28">
        <f t="shared" si="0"/>
        <v>0</v>
      </c>
    </row>
    <row r="26" spans="1:10" ht="19.5" customHeight="1" x14ac:dyDescent="0.2">
      <c r="A26" s="223"/>
      <c r="B26" s="226"/>
      <c r="C26" s="230"/>
      <c r="D26" s="230"/>
      <c r="E26" s="230">
        <f>+C26*D26</f>
        <v>0</v>
      </c>
      <c r="F26" s="231" t="s">
        <v>171</v>
      </c>
      <c r="G26" s="82"/>
      <c r="H26" s="27"/>
      <c r="I26" s="27"/>
      <c r="J26" s="28">
        <f t="shared" si="0"/>
        <v>0</v>
      </c>
    </row>
    <row r="27" spans="1:10" ht="19.5" customHeight="1" x14ac:dyDescent="0.2">
      <c r="A27" s="223"/>
      <c r="B27" s="226"/>
      <c r="C27" s="228"/>
      <c r="D27" s="228"/>
      <c r="E27" s="228"/>
      <c r="F27" s="232"/>
      <c r="G27" s="82"/>
      <c r="H27" s="27"/>
      <c r="I27" s="27"/>
      <c r="J27" s="28">
        <f t="shared" si="0"/>
        <v>0</v>
      </c>
    </row>
    <row r="28" spans="1:10" ht="19.5" customHeight="1" x14ac:dyDescent="0.2">
      <c r="A28" s="223"/>
      <c r="B28" s="226"/>
      <c r="C28" s="229"/>
      <c r="D28" s="229"/>
      <c r="E28" s="229"/>
      <c r="F28" s="232"/>
      <c r="G28" s="82"/>
      <c r="H28" s="27"/>
      <c r="I28" s="27"/>
      <c r="J28" s="28">
        <f t="shared" si="0"/>
        <v>0</v>
      </c>
    </row>
    <row r="29" spans="1:10" ht="19.5" customHeight="1" x14ac:dyDescent="0.2">
      <c r="A29" s="223"/>
      <c r="B29" s="226"/>
      <c r="C29" s="230"/>
      <c r="D29" s="230"/>
      <c r="E29" s="230">
        <f>+C29*D29</f>
        <v>0</v>
      </c>
      <c r="F29" s="231" t="s">
        <v>172</v>
      </c>
      <c r="G29" s="82"/>
      <c r="H29" s="27"/>
      <c r="I29" s="27"/>
      <c r="J29" s="28">
        <f t="shared" si="0"/>
        <v>0</v>
      </c>
    </row>
    <row r="30" spans="1:10" ht="19.5" customHeight="1" x14ac:dyDescent="0.2">
      <c r="A30" s="223"/>
      <c r="B30" s="226"/>
      <c r="C30" s="228"/>
      <c r="D30" s="228"/>
      <c r="E30" s="228"/>
      <c r="F30" s="232"/>
      <c r="G30" s="82"/>
      <c r="H30" s="27"/>
      <c r="I30" s="27"/>
      <c r="J30" s="28">
        <f t="shared" si="0"/>
        <v>0</v>
      </c>
    </row>
    <row r="31" spans="1:10" ht="19.5" customHeight="1" x14ac:dyDescent="0.2">
      <c r="A31" s="223"/>
      <c r="B31" s="226"/>
      <c r="C31" s="229"/>
      <c r="D31" s="229"/>
      <c r="E31" s="229"/>
      <c r="F31" s="232"/>
      <c r="G31" s="82"/>
      <c r="H31" s="27"/>
      <c r="I31" s="27"/>
      <c r="J31" s="28">
        <f t="shared" si="0"/>
        <v>0</v>
      </c>
    </row>
    <row r="32" spans="1:10" ht="19.5" customHeight="1" x14ac:dyDescent="0.2">
      <c r="A32" s="223"/>
      <c r="B32" s="226"/>
      <c r="C32" s="230"/>
      <c r="D32" s="230"/>
      <c r="E32" s="230">
        <f>+C32*D32</f>
        <v>0</v>
      </c>
      <c r="F32" s="231" t="s">
        <v>173</v>
      </c>
      <c r="G32" s="82"/>
      <c r="H32" s="27"/>
      <c r="I32" s="27"/>
      <c r="J32" s="28">
        <f t="shared" si="0"/>
        <v>0</v>
      </c>
    </row>
    <row r="33" spans="1:10" ht="19.5" customHeight="1" x14ac:dyDescent="0.2">
      <c r="A33" s="223"/>
      <c r="B33" s="226"/>
      <c r="C33" s="228"/>
      <c r="D33" s="228"/>
      <c r="E33" s="228"/>
      <c r="F33" s="232"/>
      <c r="G33" s="82"/>
      <c r="H33" s="27"/>
      <c r="I33" s="27"/>
      <c r="J33" s="28">
        <f t="shared" si="0"/>
        <v>0</v>
      </c>
    </row>
    <row r="34" spans="1:10" ht="19.5" customHeight="1" x14ac:dyDescent="0.2">
      <c r="A34" s="223"/>
      <c r="B34" s="226"/>
      <c r="C34" s="229"/>
      <c r="D34" s="229"/>
      <c r="E34" s="229"/>
      <c r="F34" s="232"/>
      <c r="G34" s="82"/>
      <c r="H34" s="27"/>
      <c r="I34" s="27"/>
      <c r="J34" s="28">
        <f t="shared" si="0"/>
        <v>0</v>
      </c>
    </row>
    <row r="35" spans="1:10" ht="19.5" customHeight="1" x14ac:dyDescent="0.2">
      <c r="A35" s="223"/>
      <c r="B35" s="226"/>
      <c r="C35" s="230"/>
      <c r="D35" s="230"/>
      <c r="E35" s="230">
        <f>+C35*D35</f>
        <v>0</v>
      </c>
      <c r="F35" s="235" t="s">
        <v>174</v>
      </c>
      <c r="G35" s="82"/>
      <c r="H35" s="27"/>
      <c r="I35" s="27"/>
      <c r="J35" s="28">
        <f t="shared" si="0"/>
        <v>0</v>
      </c>
    </row>
    <row r="36" spans="1:10" ht="19.5" customHeight="1" x14ac:dyDescent="0.2">
      <c r="A36" s="223"/>
      <c r="B36" s="226"/>
      <c r="C36" s="228"/>
      <c r="D36" s="228"/>
      <c r="E36" s="228"/>
      <c r="F36" s="232"/>
      <c r="G36" s="82"/>
      <c r="H36" s="27"/>
      <c r="I36" s="27"/>
      <c r="J36" s="28">
        <f t="shared" si="0"/>
        <v>0</v>
      </c>
    </row>
    <row r="37" spans="1:10" ht="19.5" customHeight="1" thickBot="1" x14ac:dyDescent="0.25">
      <c r="A37" s="224"/>
      <c r="B37" s="233"/>
      <c r="C37" s="234"/>
      <c r="D37" s="234"/>
      <c r="E37" s="234"/>
      <c r="F37" s="236"/>
      <c r="G37" s="83"/>
      <c r="H37" s="29"/>
      <c r="I37" s="29"/>
      <c r="J37" s="30">
        <f t="shared" si="0"/>
        <v>0</v>
      </c>
    </row>
    <row r="38" spans="1:10" ht="13.5" thickTop="1" x14ac:dyDescent="0.2"/>
    <row r="39" spans="1:10" x14ac:dyDescent="0.2">
      <c r="A39" s="31" t="s">
        <v>175</v>
      </c>
    </row>
    <row r="40" spans="1:10" x14ac:dyDescent="0.2">
      <c r="A40" s="221" t="s">
        <v>176</v>
      </c>
      <c r="B40" s="221"/>
      <c r="C40" s="221"/>
      <c r="D40" s="221"/>
      <c r="E40" s="221"/>
      <c r="F40" s="221"/>
      <c r="G40" s="221"/>
      <c r="H40" s="221"/>
      <c r="I40" s="221"/>
      <c r="J40" s="221"/>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42578125" style="5" customWidth="1"/>
    <col min="14" max="16384" width="11.42578125" style="5"/>
  </cols>
  <sheetData>
    <row r="1" spans="1:13" ht="30.95" customHeight="1" x14ac:dyDescent="0.25">
      <c r="A1" s="134" t="s">
        <v>45</v>
      </c>
      <c r="B1" s="135"/>
      <c r="C1" s="135"/>
      <c r="D1" s="135"/>
      <c r="E1" s="122"/>
      <c r="F1" s="123"/>
      <c r="G1" s="123"/>
      <c r="H1" s="123"/>
      <c r="I1" s="123"/>
      <c r="J1" s="123"/>
      <c r="K1" s="123"/>
      <c r="L1" s="123"/>
      <c r="M1" s="124"/>
    </row>
    <row r="2" spans="1:13" ht="30.95" customHeight="1" x14ac:dyDescent="0.25">
      <c r="A2" s="134" t="s">
        <v>46</v>
      </c>
      <c r="B2" s="135"/>
      <c r="C2" s="135"/>
      <c r="D2" s="135"/>
      <c r="E2" s="76"/>
      <c r="F2" s="50" t="s">
        <v>47</v>
      </c>
      <c r="G2" s="77"/>
      <c r="H2" s="50" t="s">
        <v>48</v>
      </c>
      <c r="I2" s="77"/>
      <c r="J2" s="39"/>
      <c r="K2" s="39"/>
      <c r="L2" s="39"/>
      <c r="M2" s="40"/>
    </row>
    <row r="3" spans="1:13" ht="30.95" customHeight="1" x14ac:dyDescent="0.25">
      <c r="A3" s="134" t="s">
        <v>49</v>
      </c>
      <c r="B3" s="135"/>
      <c r="C3" s="135" t="s">
        <v>50</v>
      </c>
      <c r="D3" s="135"/>
      <c r="E3" s="122"/>
      <c r="F3" s="123"/>
      <c r="G3" s="123"/>
      <c r="H3" s="123"/>
      <c r="I3" s="123"/>
      <c r="J3" s="123"/>
      <c r="K3" s="123"/>
      <c r="L3" s="123"/>
      <c r="M3" s="124"/>
    </row>
    <row r="4" spans="1:13" ht="30.95" customHeight="1" x14ac:dyDescent="0.25">
      <c r="A4" s="134" t="s">
        <v>51</v>
      </c>
      <c r="B4" s="135"/>
      <c r="C4" s="135"/>
      <c r="D4" s="135"/>
      <c r="E4" s="76"/>
      <c r="F4" s="50" t="s">
        <v>47</v>
      </c>
      <c r="G4" s="77"/>
      <c r="H4" s="50" t="s">
        <v>48</v>
      </c>
      <c r="I4" s="77"/>
      <c r="J4" s="39"/>
      <c r="K4" s="39"/>
      <c r="L4" s="39"/>
      <c r="M4" s="40"/>
    </row>
    <row r="5" spans="1:13" ht="30.95" customHeight="1" x14ac:dyDescent="0.25">
      <c r="A5" s="142" t="s">
        <v>52</v>
      </c>
      <c r="B5" s="143"/>
      <c r="C5" s="143" t="s">
        <v>53</v>
      </c>
      <c r="D5" s="143"/>
      <c r="E5" s="125"/>
      <c r="F5" s="126"/>
      <c r="G5" s="126"/>
      <c r="H5" s="123"/>
      <c r="I5" s="123"/>
      <c r="J5" s="123"/>
      <c r="K5" s="123"/>
      <c r="L5" s="123"/>
      <c r="M5" s="124"/>
    </row>
    <row r="6" spans="1:13" ht="23.25" customHeight="1" x14ac:dyDescent="0.2">
      <c r="A6" s="37"/>
      <c r="B6" s="75"/>
      <c r="C6" s="147" t="s">
        <v>54</v>
      </c>
      <c r="D6" s="147"/>
      <c r="E6" s="147"/>
      <c r="F6" s="147"/>
      <c r="G6" s="148"/>
      <c r="H6" s="149" t="s">
        <v>55</v>
      </c>
      <c r="I6" s="149"/>
      <c r="J6" s="149"/>
      <c r="K6" s="149"/>
      <c r="L6" s="149"/>
      <c r="M6" s="150"/>
    </row>
    <row r="7" spans="1:13" ht="29.1" customHeight="1" x14ac:dyDescent="0.2">
      <c r="A7" s="127" t="s">
        <v>56</v>
      </c>
      <c r="B7" s="127" t="s">
        <v>57</v>
      </c>
      <c r="C7" s="144" t="s">
        <v>58</v>
      </c>
      <c r="D7" s="145" t="s">
        <v>59</v>
      </c>
      <c r="E7" s="145" t="s">
        <v>60</v>
      </c>
      <c r="F7" s="145" t="s">
        <v>61</v>
      </c>
      <c r="G7" s="145" t="s">
        <v>62</v>
      </c>
      <c r="H7" s="146" t="s">
        <v>63</v>
      </c>
      <c r="I7" s="146" t="s">
        <v>64</v>
      </c>
      <c r="J7" s="151" t="s">
        <v>65</v>
      </c>
      <c r="K7" s="152"/>
      <c r="L7" s="151" t="s">
        <v>66</v>
      </c>
      <c r="M7" s="152"/>
    </row>
    <row r="8" spans="1:13" ht="30.95" customHeight="1" x14ac:dyDescent="0.2">
      <c r="A8" s="128"/>
      <c r="B8" s="133"/>
      <c r="C8" s="128"/>
      <c r="D8" s="128"/>
      <c r="E8" s="128"/>
      <c r="F8" s="128"/>
      <c r="G8" s="155"/>
      <c r="H8" s="128"/>
      <c r="I8" s="128"/>
      <c r="J8" s="153"/>
      <c r="K8" s="154"/>
      <c r="L8" s="153" t="s">
        <v>66</v>
      </c>
      <c r="M8" s="154"/>
    </row>
    <row r="9" spans="1:13" ht="30.95" customHeight="1" x14ac:dyDescent="0.2">
      <c r="A9" s="129"/>
      <c r="B9" s="129"/>
      <c r="C9" s="129"/>
      <c r="D9" s="129"/>
      <c r="E9" s="129"/>
      <c r="F9" s="51"/>
      <c r="G9" s="51"/>
      <c r="H9" s="51"/>
      <c r="I9" s="51"/>
      <c r="J9" s="138"/>
      <c r="K9" s="139"/>
      <c r="L9" s="138"/>
      <c r="M9" s="139"/>
    </row>
    <row r="10" spans="1:13" ht="30.95" customHeight="1" x14ac:dyDescent="0.2">
      <c r="A10" s="130"/>
      <c r="B10" s="130"/>
      <c r="C10" s="130"/>
      <c r="D10" s="130"/>
      <c r="E10" s="130"/>
      <c r="F10" s="52"/>
      <c r="G10" s="52"/>
      <c r="H10" s="52"/>
      <c r="I10" s="52"/>
      <c r="J10" s="140"/>
      <c r="K10" s="141"/>
      <c r="L10" s="140"/>
      <c r="M10" s="141"/>
    </row>
    <row r="11" spans="1:13" ht="30.95" customHeight="1" x14ac:dyDescent="0.2">
      <c r="A11" s="131"/>
      <c r="B11" s="131"/>
      <c r="C11" s="131"/>
      <c r="D11" s="131"/>
      <c r="E11" s="131"/>
      <c r="F11" s="53"/>
      <c r="G11" s="53"/>
      <c r="H11" s="53"/>
      <c r="I11" s="53"/>
      <c r="J11" s="136" t="s">
        <v>67</v>
      </c>
      <c r="K11" s="136" t="s">
        <v>68</v>
      </c>
      <c r="L11" s="136" t="s">
        <v>69</v>
      </c>
      <c r="M11" s="136" t="s">
        <v>70</v>
      </c>
    </row>
    <row r="12" spans="1:13" ht="30.95" customHeight="1" x14ac:dyDescent="0.2">
      <c r="A12" s="131"/>
      <c r="B12" s="131"/>
      <c r="C12" s="131"/>
      <c r="D12" s="131"/>
      <c r="E12" s="131"/>
      <c r="F12" s="53"/>
      <c r="G12" s="53"/>
      <c r="H12" s="53"/>
      <c r="I12" s="53"/>
      <c r="J12" s="137"/>
      <c r="K12" s="137"/>
      <c r="L12" s="137"/>
      <c r="M12" s="137"/>
    </row>
    <row r="13" spans="1:13" ht="30.95" customHeight="1" x14ac:dyDescent="0.2">
      <c r="A13" s="131"/>
      <c r="B13" s="131"/>
      <c r="C13" s="131"/>
      <c r="D13" s="131"/>
      <c r="E13" s="131"/>
      <c r="F13" s="53"/>
      <c r="G13" s="53"/>
      <c r="H13" s="53"/>
      <c r="I13" s="53"/>
      <c r="J13" s="138"/>
      <c r="K13" s="139"/>
      <c r="L13" s="138"/>
      <c r="M13" s="139"/>
    </row>
    <row r="14" spans="1:13" ht="30" customHeight="1" x14ac:dyDescent="0.2">
      <c r="A14" s="132"/>
      <c r="B14" s="132"/>
      <c r="C14" s="132"/>
      <c r="D14" s="132"/>
      <c r="E14" s="132"/>
      <c r="F14" s="54"/>
      <c r="G14" s="54"/>
      <c r="H14" s="54"/>
      <c r="I14" s="54"/>
      <c r="J14" s="140"/>
      <c r="K14" s="141"/>
      <c r="L14" s="140"/>
      <c r="M14" s="141"/>
    </row>
    <row r="15" spans="1:13" x14ac:dyDescent="0.2">
      <c r="K15"/>
      <c r="L15"/>
      <c r="M15"/>
    </row>
    <row r="16" spans="1:13" ht="15" x14ac:dyDescent="0.25">
      <c r="C16" s="55" t="s">
        <v>71</v>
      </c>
      <c r="K16"/>
      <c r="L16"/>
      <c r="M16"/>
    </row>
    <row r="17" spans="3:13" ht="14.25" x14ac:dyDescent="0.2">
      <c r="C17" s="157" t="s">
        <v>72</v>
      </c>
      <c r="D17" s="157"/>
      <c r="E17" s="157"/>
      <c r="F17" s="157"/>
      <c r="G17" s="157"/>
      <c r="H17"/>
      <c r="I17"/>
    </row>
    <row r="18" spans="3:13" ht="22.5" customHeight="1" x14ac:dyDescent="0.2">
      <c r="C18" s="56" t="s">
        <v>73</v>
      </c>
      <c r="D18" s="56"/>
      <c r="E18" s="56"/>
      <c r="F18" s="56"/>
      <c r="G18" s="56"/>
      <c r="H18" s="56"/>
      <c r="I18" s="56"/>
      <c r="J18" s="56"/>
      <c r="K18" s="1"/>
      <c r="L18" s="1"/>
      <c r="M18" s="1"/>
    </row>
    <row r="19" spans="3:13" ht="14.25" x14ac:dyDescent="0.2">
      <c r="C19" s="157" t="s">
        <v>74</v>
      </c>
      <c r="D19" s="157"/>
      <c r="E19" s="157"/>
      <c r="F19" s="157"/>
      <c r="G19" s="157"/>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56" t="s">
        <v>77</v>
      </c>
      <c r="D22" s="156"/>
      <c r="E22" s="156"/>
      <c r="F22" s="156"/>
      <c r="G22" s="156"/>
    </row>
    <row r="23" spans="3:13" ht="78.75" customHeight="1" x14ac:dyDescent="0.2">
      <c r="C23" s="156" t="s">
        <v>78</v>
      </c>
      <c r="D23" s="156"/>
      <c r="E23" s="156"/>
      <c r="F23" s="156"/>
      <c r="G23" s="156"/>
    </row>
    <row r="24" spans="3:13" ht="32.25" customHeight="1" x14ac:dyDescent="0.2">
      <c r="C24" s="156" t="s">
        <v>79</v>
      </c>
      <c r="D24" s="156"/>
      <c r="E24" s="156"/>
      <c r="F24" s="156"/>
      <c r="G24" s="156"/>
    </row>
    <row r="25" spans="3:13" ht="54" customHeight="1" x14ac:dyDescent="0.2">
      <c r="C25" s="156" t="s">
        <v>80</v>
      </c>
      <c r="D25" s="156"/>
      <c r="E25" s="156"/>
      <c r="F25" s="156"/>
      <c r="G25" s="156"/>
    </row>
    <row r="26" spans="3:13" ht="63" customHeight="1" x14ac:dyDescent="0.2">
      <c r="C26" s="156" t="s">
        <v>81</v>
      </c>
      <c r="D26" s="156"/>
      <c r="E26" s="156"/>
      <c r="F26" s="156"/>
      <c r="G26" s="156"/>
    </row>
    <row r="27" spans="3:13" ht="44.25" customHeight="1" x14ac:dyDescent="0.2">
      <c r="C27" s="156" t="s">
        <v>82</v>
      </c>
      <c r="D27" s="156"/>
      <c r="E27" s="156"/>
      <c r="F27" s="156"/>
      <c r="G27" s="156"/>
    </row>
    <row r="28" spans="3:13" ht="59.25" customHeight="1" x14ac:dyDescent="0.2">
      <c r="C28" s="156" t="s">
        <v>83</v>
      </c>
      <c r="D28" s="156"/>
      <c r="E28" s="156"/>
      <c r="F28" s="156"/>
      <c r="G28" s="156"/>
    </row>
    <row r="29" spans="3:13" ht="62.25" customHeight="1" x14ac:dyDescent="0.2">
      <c r="C29" s="156" t="s">
        <v>84</v>
      </c>
      <c r="D29" s="156"/>
      <c r="E29" s="156"/>
      <c r="F29" s="156"/>
      <c r="G29" s="156"/>
      <c r="H29" s="56"/>
      <c r="I29" s="56"/>
      <c r="J29" s="56"/>
      <c r="K29" s="56"/>
      <c r="L29" s="56"/>
      <c r="M29" s="56"/>
    </row>
    <row r="30" spans="3:13" ht="112.5" customHeight="1" x14ac:dyDescent="0.2">
      <c r="C30" s="156" t="s">
        <v>85</v>
      </c>
      <c r="D30" s="156"/>
      <c r="E30" s="156"/>
      <c r="F30" s="156"/>
      <c r="G30" s="156"/>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76"/>
      <c r="C1" s="41"/>
      <c r="D1" s="41"/>
      <c r="E1" s="41"/>
      <c r="F1" s="41"/>
      <c r="G1" s="41"/>
      <c r="H1" s="42"/>
    </row>
    <row r="2" spans="1:8" ht="30.95" customHeight="1" x14ac:dyDescent="0.2">
      <c r="A2" s="32" t="s">
        <v>46</v>
      </c>
      <c r="B2" s="76"/>
      <c r="C2" s="50" t="s">
        <v>47</v>
      </c>
      <c r="D2" s="77"/>
      <c r="E2" s="50" t="s">
        <v>48</v>
      </c>
      <c r="F2" s="77"/>
      <c r="G2" s="161"/>
      <c r="H2" s="162"/>
    </row>
    <row r="3" spans="1:8" ht="30.95" customHeight="1" x14ac:dyDescent="0.2">
      <c r="A3" s="23" t="s">
        <v>87</v>
      </c>
      <c r="B3" s="76"/>
      <c r="C3" s="41"/>
      <c r="D3" s="41"/>
      <c r="E3" s="41"/>
      <c r="F3" s="41"/>
      <c r="G3" s="41"/>
      <c r="H3" s="42"/>
    </row>
    <row r="4" spans="1:8" ht="30.95" customHeight="1" x14ac:dyDescent="0.2">
      <c r="A4" s="23" t="s">
        <v>51</v>
      </c>
      <c r="B4" s="76"/>
      <c r="C4" s="50" t="s">
        <v>47</v>
      </c>
      <c r="D4" s="77"/>
      <c r="E4" s="50" t="s">
        <v>48</v>
      </c>
      <c r="F4" s="77"/>
      <c r="G4" s="161"/>
      <c r="H4" s="162"/>
    </row>
    <row r="5" spans="1:8" ht="30.95" customHeight="1" x14ac:dyDescent="0.2">
      <c r="A5" s="23" t="s">
        <v>53</v>
      </c>
      <c r="B5" s="163"/>
      <c r="C5" s="164"/>
      <c r="D5" s="164"/>
      <c r="E5" s="164"/>
      <c r="F5" s="164"/>
      <c r="G5" s="164"/>
      <c r="H5" s="165"/>
    </row>
    <row r="6" spans="1:8" ht="24.95" customHeight="1" x14ac:dyDescent="0.2">
      <c r="A6" s="166" t="s">
        <v>88</v>
      </c>
      <c r="B6" s="167"/>
      <c r="C6" s="167"/>
      <c r="D6" s="167"/>
      <c r="E6" s="167"/>
      <c r="F6" s="167"/>
      <c r="G6" s="167"/>
      <c r="H6" s="167"/>
    </row>
    <row r="7" spans="1:8" ht="45" x14ac:dyDescent="0.2">
      <c r="A7" s="33" t="s">
        <v>58</v>
      </c>
      <c r="B7" s="33" t="s">
        <v>59</v>
      </c>
      <c r="C7" s="33" t="s">
        <v>89</v>
      </c>
      <c r="D7" s="34" t="s">
        <v>90</v>
      </c>
      <c r="E7" s="34" t="s">
        <v>91</v>
      </c>
      <c r="F7" s="34" t="s">
        <v>92</v>
      </c>
      <c r="G7" s="34" t="s">
        <v>63</v>
      </c>
      <c r="H7" s="34" t="s">
        <v>93</v>
      </c>
    </row>
    <row r="8" spans="1:8" x14ac:dyDescent="0.2">
      <c r="A8" s="168"/>
      <c r="B8" s="158"/>
      <c r="C8" s="158"/>
      <c r="D8" s="158"/>
      <c r="E8" s="158"/>
      <c r="F8" s="158"/>
      <c r="G8" s="79"/>
      <c r="H8" s="6"/>
    </row>
    <row r="9" spans="1:8" x14ac:dyDescent="0.2">
      <c r="A9" s="168"/>
      <c r="B9" s="159"/>
      <c r="C9" s="159"/>
      <c r="D9" s="159"/>
      <c r="E9" s="159"/>
      <c r="F9" s="159"/>
      <c r="G9" s="79"/>
      <c r="H9" s="6"/>
    </row>
    <row r="10" spans="1:8" x14ac:dyDescent="0.2">
      <c r="A10" s="168"/>
      <c r="B10" s="160"/>
      <c r="C10" s="160"/>
      <c r="D10" s="160"/>
      <c r="E10" s="160"/>
      <c r="F10" s="160"/>
      <c r="G10" s="79"/>
      <c r="H10" s="6"/>
    </row>
    <row r="11" spans="1:8" x14ac:dyDescent="0.2">
      <c r="A11" s="168"/>
      <c r="B11" s="158"/>
      <c r="C11" s="158"/>
      <c r="D11" s="158"/>
      <c r="E11" s="158"/>
      <c r="F11" s="158"/>
      <c r="G11" s="79"/>
      <c r="H11" s="6"/>
    </row>
    <row r="12" spans="1:8" x14ac:dyDescent="0.2">
      <c r="A12" s="168"/>
      <c r="B12" s="159"/>
      <c r="C12" s="159"/>
      <c r="D12" s="159"/>
      <c r="E12" s="159"/>
      <c r="F12" s="159"/>
      <c r="G12" s="79"/>
      <c r="H12" s="6"/>
    </row>
    <row r="13" spans="1:8" x14ac:dyDescent="0.2">
      <c r="A13" s="168"/>
      <c r="B13" s="160"/>
      <c r="C13" s="160"/>
      <c r="D13" s="160"/>
      <c r="E13" s="160"/>
      <c r="F13" s="160"/>
      <c r="G13" s="79"/>
      <c r="H13" s="6"/>
    </row>
    <row r="14" spans="1:8" x14ac:dyDescent="0.2">
      <c r="A14" s="168"/>
      <c r="B14" s="158"/>
      <c r="C14" s="158"/>
      <c r="D14" s="158"/>
      <c r="E14" s="158"/>
      <c r="F14" s="158"/>
      <c r="G14" s="79"/>
      <c r="H14" s="6"/>
    </row>
    <row r="15" spans="1:8" x14ac:dyDescent="0.2">
      <c r="A15" s="168"/>
      <c r="B15" s="159"/>
      <c r="C15" s="159"/>
      <c r="D15" s="159"/>
      <c r="E15" s="159"/>
      <c r="F15" s="159"/>
      <c r="G15" s="79"/>
      <c r="H15" s="6"/>
    </row>
    <row r="16" spans="1:8" x14ac:dyDescent="0.2">
      <c r="A16" s="168"/>
      <c r="B16" s="160"/>
      <c r="C16" s="160"/>
      <c r="D16" s="160"/>
      <c r="E16" s="160"/>
      <c r="F16" s="160"/>
      <c r="G16" s="79"/>
      <c r="H16" s="6"/>
    </row>
    <row r="17" spans="1:8" x14ac:dyDescent="0.2">
      <c r="A17" s="168"/>
      <c r="B17" s="158"/>
      <c r="C17" s="158"/>
      <c r="D17" s="158"/>
      <c r="E17" s="158"/>
      <c r="F17" s="158"/>
      <c r="G17" s="79"/>
      <c r="H17" s="6"/>
    </row>
    <row r="18" spans="1:8" x14ac:dyDescent="0.2">
      <c r="A18" s="168"/>
      <c r="B18" s="159"/>
      <c r="C18" s="159"/>
      <c r="D18" s="159"/>
      <c r="E18" s="159"/>
      <c r="F18" s="159"/>
      <c r="G18" s="79"/>
      <c r="H18" s="6"/>
    </row>
    <row r="19" spans="1:8" x14ac:dyDescent="0.2">
      <c r="A19" s="168"/>
      <c r="B19" s="160"/>
      <c r="C19" s="160"/>
      <c r="D19" s="160"/>
      <c r="E19" s="160"/>
      <c r="F19" s="160"/>
      <c r="G19" s="79"/>
      <c r="H19" s="6"/>
    </row>
    <row r="20" spans="1:8" x14ac:dyDescent="0.2">
      <c r="A20" s="168"/>
      <c r="B20" s="158"/>
      <c r="C20" s="158"/>
      <c r="D20" s="158"/>
      <c r="E20" s="158"/>
      <c r="F20" s="158"/>
      <c r="G20" s="79"/>
      <c r="H20" s="6"/>
    </row>
    <row r="21" spans="1:8" x14ac:dyDescent="0.2">
      <c r="A21" s="168"/>
      <c r="B21" s="159"/>
      <c r="C21" s="159"/>
      <c r="D21" s="159"/>
      <c r="E21" s="159"/>
      <c r="F21" s="159"/>
      <c r="G21" s="79"/>
      <c r="H21" s="6"/>
    </row>
    <row r="22" spans="1:8" x14ac:dyDescent="0.2">
      <c r="A22" s="168"/>
      <c r="B22" s="160"/>
      <c r="C22" s="160"/>
      <c r="D22" s="160"/>
      <c r="E22" s="160"/>
      <c r="F22" s="160"/>
      <c r="G22" s="79"/>
      <c r="H22" s="6"/>
    </row>
    <row r="23" spans="1:8" x14ac:dyDescent="0.2">
      <c r="A23" s="168"/>
      <c r="B23" s="158"/>
      <c r="C23" s="158"/>
      <c r="D23" s="158"/>
      <c r="E23" s="158"/>
      <c r="F23" s="158"/>
      <c r="G23" s="79"/>
      <c r="H23" s="6"/>
    </row>
    <row r="24" spans="1:8" x14ac:dyDescent="0.2">
      <c r="A24" s="168"/>
      <c r="B24" s="159"/>
      <c r="C24" s="159"/>
      <c r="D24" s="159"/>
      <c r="E24" s="159"/>
      <c r="F24" s="159"/>
      <c r="G24" s="79"/>
      <c r="H24" s="6"/>
    </row>
    <row r="25" spans="1:8" x14ac:dyDescent="0.2">
      <c r="A25" s="168"/>
      <c r="B25" s="160"/>
      <c r="C25" s="160"/>
      <c r="D25" s="160"/>
      <c r="E25" s="160"/>
      <c r="F25" s="160"/>
      <c r="G25" s="79"/>
      <c r="H25" s="6"/>
    </row>
    <row r="26" spans="1:8" x14ac:dyDescent="0.2">
      <c r="A26" s="168"/>
      <c r="B26" s="158"/>
      <c r="C26" s="158"/>
      <c r="D26" s="158"/>
      <c r="E26" s="158"/>
      <c r="F26" s="158"/>
      <c r="G26" s="79"/>
      <c r="H26" s="6"/>
    </row>
    <row r="27" spans="1:8" x14ac:dyDescent="0.2">
      <c r="A27" s="168"/>
      <c r="B27" s="159"/>
      <c r="C27" s="159"/>
      <c r="D27" s="159"/>
      <c r="E27" s="159"/>
      <c r="F27" s="159"/>
      <c r="G27" s="79"/>
      <c r="H27" s="6"/>
    </row>
    <row r="28" spans="1:8" x14ac:dyDescent="0.2">
      <c r="A28" s="168"/>
      <c r="B28" s="160"/>
      <c r="C28" s="160"/>
      <c r="D28" s="160"/>
      <c r="E28" s="160"/>
      <c r="F28" s="160"/>
      <c r="G28" s="79"/>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42578125" style="5" customWidth="1"/>
    <col min="2" max="2" width="24.140625" style="5" customWidth="1"/>
    <col min="3" max="4" width="23.140625" style="5" customWidth="1"/>
    <col min="5" max="5" width="10.42578125" style="5" bestFit="1" customWidth="1"/>
    <col min="6" max="6" width="12.42578125" style="5" bestFit="1" customWidth="1"/>
    <col min="7" max="10" width="14.42578125" style="5" customWidth="1"/>
    <col min="11" max="16384" width="11.42578125" style="5"/>
  </cols>
  <sheetData>
    <row r="1" spans="1:10" ht="30" customHeight="1" x14ac:dyDescent="0.2">
      <c r="A1" s="32" t="s">
        <v>86</v>
      </c>
      <c r="B1" s="163"/>
      <c r="C1" s="164"/>
      <c r="D1" s="164"/>
      <c r="E1" s="164"/>
      <c r="F1" s="164"/>
      <c r="G1" s="164"/>
      <c r="H1" s="164"/>
      <c r="I1" s="164"/>
      <c r="J1" s="165"/>
    </row>
    <row r="2" spans="1:10" ht="30" customHeight="1" x14ac:dyDescent="0.2">
      <c r="A2" s="32" t="s">
        <v>46</v>
      </c>
      <c r="B2" s="76"/>
      <c r="C2" s="50" t="s">
        <v>47</v>
      </c>
      <c r="D2" s="77"/>
      <c r="E2" s="169" t="s">
        <v>48</v>
      </c>
      <c r="F2" s="169"/>
      <c r="G2" s="170"/>
      <c r="H2" s="170"/>
      <c r="I2" s="39"/>
      <c r="J2" s="40"/>
    </row>
    <row r="3" spans="1:10" ht="30" customHeight="1" x14ac:dyDescent="0.2">
      <c r="A3" s="23" t="s">
        <v>94</v>
      </c>
      <c r="B3" s="76"/>
      <c r="C3" s="174"/>
      <c r="D3" s="123"/>
      <c r="E3" s="123"/>
      <c r="F3" s="123"/>
      <c r="G3" s="123"/>
      <c r="H3" s="123"/>
      <c r="I3" s="123"/>
      <c r="J3" s="124"/>
    </row>
    <row r="4" spans="1:10" ht="30" customHeight="1" x14ac:dyDescent="0.2">
      <c r="A4" s="23" t="s">
        <v>51</v>
      </c>
      <c r="B4" s="76"/>
      <c r="C4" s="50" t="s">
        <v>47</v>
      </c>
      <c r="D4" s="77"/>
      <c r="E4" s="169" t="s">
        <v>48</v>
      </c>
      <c r="F4" s="169"/>
      <c r="G4" s="170"/>
      <c r="H4" s="170"/>
      <c r="I4" s="39"/>
      <c r="J4" s="40"/>
    </row>
    <row r="5" spans="1:10" ht="30" customHeight="1" x14ac:dyDescent="0.2">
      <c r="A5" s="23" t="s">
        <v>52</v>
      </c>
      <c r="B5" s="163"/>
      <c r="C5" s="164"/>
      <c r="D5" s="164"/>
      <c r="E5" s="164"/>
      <c r="F5" s="164"/>
      <c r="G5" s="164"/>
      <c r="H5" s="164"/>
      <c r="I5" s="164"/>
      <c r="J5" s="165"/>
    </row>
    <row r="6" spans="1:10" ht="24.95" customHeight="1" x14ac:dyDescent="0.2">
      <c r="A6" s="171" t="s">
        <v>95</v>
      </c>
      <c r="B6" s="172"/>
      <c r="C6" s="172"/>
      <c r="D6" s="172"/>
      <c r="E6" s="172"/>
      <c r="F6" s="172"/>
      <c r="G6" s="172"/>
      <c r="H6" s="172"/>
      <c r="I6" s="172"/>
      <c r="J6" s="173"/>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68"/>
      <c r="B8" s="79"/>
      <c r="C8" s="79"/>
      <c r="D8" s="6"/>
      <c r="E8" s="79"/>
      <c r="F8" s="79"/>
      <c r="G8" s="4"/>
      <c r="H8" s="4"/>
      <c r="I8" s="4"/>
      <c r="J8" s="4"/>
    </row>
    <row r="9" spans="1:10" x14ac:dyDescent="0.2">
      <c r="A9" s="168"/>
      <c r="B9" s="79"/>
      <c r="C9" s="79"/>
      <c r="D9" s="6"/>
      <c r="E9" s="79"/>
      <c r="F9" s="79"/>
      <c r="G9" s="4"/>
      <c r="H9" s="4"/>
      <c r="I9" s="4"/>
      <c r="J9" s="4"/>
    </row>
    <row r="10" spans="1:10" x14ac:dyDescent="0.2">
      <c r="A10" s="168"/>
      <c r="B10" s="79"/>
      <c r="C10" s="79"/>
      <c r="D10" s="6"/>
      <c r="E10" s="79"/>
      <c r="F10" s="79"/>
      <c r="G10" s="4"/>
      <c r="H10" s="4"/>
      <c r="I10" s="4"/>
      <c r="J10" s="4"/>
    </row>
    <row r="11" spans="1:10" x14ac:dyDescent="0.2">
      <c r="A11" s="168"/>
      <c r="B11" s="79"/>
      <c r="C11" s="79"/>
      <c r="D11" s="6"/>
      <c r="E11" s="79"/>
      <c r="F11" s="79"/>
      <c r="G11" s="4"/>
      <c r="H11" s="4"/>
      <c r="I11" s="4"/>
      <c r="J11" s="4"/>
    </row>
    <row r="12" spans="1:10" x14ac:dyDescent="0.2">
      <c r="A12" s="168"/>
      <c r="B12" s="79"/>
      <c r="C12" s="79"/>
      <c r="D12" s="6"/>
      <c r="E12" s="79"/>
      <c r="F12" s="79"/>
      <c r="G12" s="4"/>
      <c r="H12" s="4"/>
      <c r="I12" s="4"/>
      <c r="J12" s="4"/>
    </row>
    <row r="13" spans="1:10" x14ac:dyDescent="0.2">
      <c r="A13" s="168"/>
      <c r="B13" s="79"/>
      <c r="C13" s="79"/>
      <c r="D13" s="6"/>
      <c r="E13" s="79"/>
      <c r="F13" s="79"/>
      <c r="G13" s="4"/>
      <c r="H13" s="4"/>
      <c r="I13" s="4"/>
      <c r="J13" s="4"/>
    </row>
    <row r="14" spans="1:10" x14ac:dyDescent="0.2">
      <c r="A14" s="168"/>
      <c r="B14" s="79"/>
      <c r="C14" s="79"/>
      <c r="D14" s="6"/>
      <c r="E14" s="79"/>
      <c r="F14" s="79"/>
      <c r="G14" s="4"/>
      <c r="H14" s="4"/>
      <c r="I14" s="4"/>
      <c r="J14" s="4"/>
    </row>
    <row r="15" spans="1:10" x14ac:dyDescent="0.2">
      <c r="A15" s="168"/>
      <c r="B15" s="79"/>
      <c r="C15" s="79"/>
      <c r="D15" s="6"/>
      <c r="E15" s="79"/>
      <c r="F15" s="79"/>
      <c r="G15" s="4"/>
      <c r="H15" s="4"/>
      <c r="I15" s="4"/>
      <c r="J15" s="4"/>
    </row>
    <row r="16" spans="1:10" x14ac:dyDescent="0.2">
      <c r="A16" s="168"/>
      <c r="B16" s="79"/>
      <c r="C16" s="79"/>
      <c r="D16" s="6"/>
      <c r="E16" s="79"/>
      <c r="F16" s="79"/>
      <c r="G16" s="4"/>
      <c r="H16" s="4"/>
      <c r="I16" s="4"/>
      <c r="J16" s="4"/>
    </row>
    <row r="17" spans="1:10" x14ac:dyDescent="0.2">
      <c r="A17" s="168"/>
      <c r="B17" s="79"/>
      <c r="C17" s="79"/>
      <c r="D17" s="6"/>
      <c r="E17" s="79"/>
      <c r="F17" s="79"/>
      <c r="G17" s="4"/>
      <c r="H17" s="4"/>
      <c r="I17" s="4"/>
      <c r="J17" s="4"/>
    </row>
    <row r="18" spans="1:10" x14ac:dyDescent="0.2">
      <c r="A18" s="168"/>
      <c r="B18" s="79"/>
      <c r="C18" s="79"/>
      <c r="D18" s="6"/>
      <c r="E18" s="79"/>
      <c r="F18" s="79"/>
      <c r="G18" s="4"/>
      <c r="H18" s="4"/>
      <c r="I18" s="4"/>
      <c r="J18" s="4"/>
    </row>
    <row r="19" spans="1:10" x14ac:dyDescent="0.2">
      <c r="A19" s="168"/>
      <c r="B19" s="79"/>
      <c r="C19" s="79"/>
      <c r="D19" s="6"/>
      <c r="E19" s="79"/>
      <c r="F19" s="79"/>
      <c r="G19" s="4"/>
      <c r="H19" s="4"/>
      <c r="I19" s="4"/>
      <c r="J19" s="4"/>
    </row>
    <row r="20" spans="1:10" x14ac:dyDescent="0.2">
      <c r="A20" s="168"/>
      <c r="B20" s="79"/>
      <c r="C20" s="79"/>
      <c r="D20" s="6"/>
      <c r="E20" s="79"/>
      <c r="F20" s="79"/>
      <c r="G20" s="4"/>
      <c r="H20" s="4"/>
      <c r="I20" s="4"/>
      <c r="J20" s="4"/>
    </row>
    <row r="21" spans="1:10" x14ac:dyDescent="0.2">
      <c r="A21" s="168"/>
      <c r="B21" s="79"/>
      <c r="C21" s="79"/>
      <c r="D21" s="6"/>
      <c r="E21" s="79"/>
      <c r="F21" s="79"/>
      <c r="G21" s="4"/>
      <c r="H21" s="4"/>
      <c r="I21" s="4"/>
      <c r="J21" s="4"/>
    </row>
    <row r="22" spans="1:10" x14ac:dyDescent="0.2">
      <c r="A22" s="168"/>
      <c r="B22" s="79"/>
      <c r="C22" s="79"/>
      <c r="D22" s="6"/>
      <c r="E22" s="79"/>
      <c r="F22" s="79"/>
      <c r="G22" s="4"/>
      <c r="H22" s="4"/>
      <c r="I22" s="4"/>
      <c r="J22" s="4"/>
    </row>
    <row r="23" spans="1:10" x14ac:dyDescent="0.2">
      <c r="A23" s="168"/>
      <c r="B23" s="79"/>
      <c r="C23" s="79"/>
      <c r="D23" s="6"/>
      <c r="E23" s="79"/>
      <c r="F23" s="79"/>
      <c r="G23" s="4"/>
      <c r="H23" s="4"/>
      <c r="I23" s="4"/>
      <c r="J23" s="4"/>
    </row>
    <row r="24" spans="1:10" x14ac:dyDescent="0.2">
      <c r="A24" s="168"/>
      <c r="B24" s="79"/>
      <c r="C24" s="79"/>
      <c r="D24" s="6"/>
      <c r="E24" s="79"/>
      <c r="F24" s="79"/>
      <c r="G24" s="4"/>
      <c r="H24" s="4"/>
      <c r="I24" s="4"/>
      <c r="J24" s="4"/>
    </row>
    <row r="25" spans="1:10" x14ac:dyDescent="0.2">
      <c r="A25" s="168"/>
      <c r="B25" s="79"/>
      <c r="C25" s="79"/>
      <c r="D25" s="6"/>
      <c r="E25" s="79"/>
      <c r="F25" s="79"/>
      <c r="G25" s="4"/>
      <c r="H25" s="4"/>
      <c r="I25" s="4"/>
      <c r="J25" s="4"/>
    </row>
    <row r="26" spans="1:10" x14ac:dyDescent="0.2">
      <c r="A26" s="168"/>
      <c r="B26" s="79"/>
      <c r="C26" s="79"/>
      <c r="D26" s="6"/>
      <c r="E26" s="79"/>
      <c r="F26" s="79"/>
      <c r="G26" s="4"/>
      <c r="H26" s="4"/>
      <c r="I26" s="4"/>
      <c r="J26" s="4"/>
    </row>
    <row r="27" spans="1:10" x14ac:dyDescent="0.2">
      <c r="A27" s="168"/>
      <c r="B27" s="79"/>
      <c r="C27" s="79"/>
      <c r="D27" s="6"/>
      <c r="E27" s="79"/>
      <c r="F27" s="79"/>
      <c r="G27" s="4"/>
      <c r="H27" s="4"/>
      <c r="I27" s="4"/>
      <c r="J27" s="4"/>
    </row>
    <row r="28" spans="1:10" x14ac:dyDescent="0.2">
      <c r="A28" s="168"/>
      <c r="B28" s="79"/>
      <c r="C28" s="79"/>
      <c r="D28" s="6"/>
      <c r="E28" s="79"/>
      <c r="F28" s="79"/>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topLeftCell="A10" zoomScale="87" zoomScaleNormal="87" workbookViewId="0">
      <selection activeCell="A26" sqref="A26"/>
    </sheetView>
  </sheetViews>
  <sheetFormatPr defaultColWidth="11.42578125" defaultRowHeight="79.5" customHeight="1" x14ac:dyDescent="0.2"/>
  <cols>
    <col min="1" max="1" width="238.42578125" style="66" customWidth="1"/>
    <col min="2" max="2" width="11.42578125" style="66"/>
    <col min="3" max="3" width="25" style="66" customWidth="1"/>
    <col min="4" max="256" width="11.42578125" style="66"/>
    <col min="257" max="257" width="179.85546875" style="66" customWidth="1"/>
    <col min="258" max="512" width="11.42578125" style="66"/>
    <col min="513" max="513" width="179.85546875" style="66" customWidth="1"/>
    <col min="514" max="768" width="11.42578125" style="66"/>
    <col min="769" max="769" width="179.85546875" style="66" customWidth="1"/>
    <col min="770" max="1024" width="11.42578125" style="66"/>
    <col min="1025" max="1025" width="179.85546875" style="66" customWidth="1"/>
    <col min="1026" max="1280" width="11.42578125" style="66"/>
    <col min="1281" max="1281" width="179.85546875" style="66" customWidth="1"/>
    <col min="1282" max="1536" width="11.42578125" style="66"/>
    <col min="1537" max="1537" width="179.85546875" style="66" customWidth="1"/>
    <col min="1538" max="1792" width="11.42578125" style="66"/>
    <col min="1793" max="1793" width="179.85546875" style="66" customWidth="1"/>
    <col min="1794" max="2048" width="11.42578125" style="66"/>
    <col min="2049" max="2049" width="179.85546875" style="66" customWidth="1"/>
    <col min="2050" max="2304" width="11.42578125" style="66"/>
    <col min="2305" max="2305" width="179.85546875" style="66" customWidth="1"/>
    <col min="2306" max="2560" width="11.42578125" style="66"/>
    <col min="2561" max="2561" width="179.85546875" style="66" customWidth="1"/>
    <col min="2562" max="2816" width="11.42578125" style="66"/>
    <col min="2817" max="2817" width="179.85546875" style="66" customWidth="1"/>
    <col min="2818" max="3072" width="11.42578125" style="66"/>
    <col min="3073" max="3073" width="179.85546875" style="66" customWidth="1"/>
    <col min="3074" max="3328" width="11.42578125" style="66"/>
    <col min="3329" max="3329" width="179.85546875" style="66" customWidth="1"/>
    <col min="3330" max="3584" width="11.42578125" style="66"/>
    <col min="3585" max="3585" width="179.85546875" style="66" customWidth="1"/>
    <col min="3586" max="3840" width="11.42578125" style="66"/>
    <col min="3841" max="3841" width="179.85546875" style="66" customWidth="1"/>
    <col min="3842" max="4096" width="11.42578125" style="66"/>
    <col min="4097" max="4097" width="179.85546875" style="66" customWidth="1"/>
    <col min="4098" max="4352" width="11.42578125" style="66"/>
    <col min="4353" max="4353" width="179.85546875" style="66" customWidth="1"/>
    <col min="4354" max="4608" width="11.42578125" style="66"/>
    <col min="4609" max="4609" width="179.85546875" style="66" customWidth="1"/>
    <col min="4610" max="4864" width="11.42578125" style="66"/>
    <col min="4865" max="4865" width="179.85546875" style="66" customWidth="1"/>
    <col min="4866" max="5120" width="11.42578125" style="66"/>
    <col min="5121" max="5121" width="179.85546875" style="66" customWidth="1"/>
    <col min="5122" max="5376" width="11.42578125" style="66"/>
    <col min="5377" max="5377" width="179.85546875" style="66" customWidth="1"/>
    <col min="5378" max="5632" width="11.42578125" style="66"/>
    <col min="5633" max="5633" width="179.85546875" style="66" customWidth="1"/>
    <col min="5634" max="5888" width="11.42578125" style="66"/>
    <col min="5889" max="5889" width="179.85546875" style="66" customWidth="1"/>
    <col min="5890" max="6144" width="11.42578125" style="66"/>
    <col min="6145" max="6145" width="179.85546875" style="66" customWidth="1"/>
    <col min="6146" max="6400" width="11.42578125" style="66"/>
    <col min="6401" max="6401" width="179.85546875" style="66" customWidth="1"/>
    <col min="6402" max="6656" width="11.42578125" style="66"/>
    <col min="6657" max="6657" width="179.85546875" style="66" customWidth="1"/>
    <col min="6658" max="6912" width="11.42578125" style="66"/>
    <col min="6913" max="6913" width="179.85546875" style="66" customWidth="1"/>
    <col min="6914" max="7168" width="11.42578125" style="66"/>
    <col min="7169" max="7169" width="179.85546875" style="66" customWidth="1"/>
    <col min="7170" max="7424" width="11.42578125" style="66"/>
    <col min="7425" max="7425" width="179.85546875" style="66" customWidth="1"/>
    <col min="7426" max="7680" width="11.42578125" style="66"/>
    <col min="7681" max="7681" width="179.85546875" style="66" customWidth="1"/>
    <col min="7682" max="7936" width="11.42578125" style="66"/>
    <col min="7937" max="7937" width="179.85546875" style="66" customWidth="1"/>
    <col min="7938" max="8192" width="11.42578125" style="66"/>
    <col min="8193" max="8193" width="179.85546875" style="66" customWidth="1"/>
    <col min="8194" max="8448" width="11.42578125" style="66"/>
    <col min="8449" max="8449" width="179.85546875" style="66" customWidth="1"/>
    <col min="8450" max="8704" width="11.42578125" style="66"/>
    <col min="8705" max="8705" width="179.85546875" style="66" customWidth="1"/>
    <col min="8706" max="8960" width="11.42578125" style="66"/>
    <col min="8961" max="8961" width="179.85546875" style="66" customWidth="1"/>
    <col min="8962" max="9216" width="11.42578125" style="66"/>
    <col min="9217" max="9217" width="179.85546875" style="66" customWidth="1"/>
    <col min="9218" max="9472" width="11.42578125" style="66"/>
    <col min="9473" max="9473" width="179.85546875" style="66" customWidth="1"/>
    <col min="9474" max="9728" width="11.42578125" style="66"/>
    <col min="9729" max="9729" width="179.85546875" style="66" customWidth="1"/>
    <col min="9730" max="9984" width="11.42578125" style="66"/>
    <col min="9985" max="9985" width="179.85546875" style="66" customWidth="1"/>
    <col min="9986" max="10240" width="11.42578125" style="66"/>
    <col min="10241" max="10241" width="179.85546875" style="66" customWidth="1"/>
    <col min="10242" max="10496" width="11.42578125" style="66"/>
    <col min="10497" max="10497" width="179.85546875" style="66" customWidth="1"/>
    <col min="10498" max="10752" width="11.42578125" style="66"/>
    <col min="10753" max="10753" width="179.85546875" style="66" customWidth="1"/>
    <col min="10754" max="11008" width="11.42578125" style="66"/>
    <col min="11009" max="11009" width="179.85546875" style="66" customWidth="1"/>
    <col min="11010" max="11264" width="11.42578125" style="66"/>
    <col min="11265" max="11265" width="179.85546875" style="66" customWidth="1"/>
    <col min="11266" max="11520" width="11.42578125" style="66"/>
    <col min="11521" max="11521" width="179.85546875" style="66" customWidth="1"/>
    <col min="11522" max="11776" width="11.42578125" style="66"/>
    <col min="11777" max="11777" width="179.85546875" style="66" customWidth="1"/>
    <col min="11778" max="12032" width="11.42578125" style="66"/>
    <col min="12033" max="12033" width="179.85546875" style="66" customWidth="1"/>
    <col min="12034" max="12288" width="11.42578125" style="66"/>
    <col min="12289" max="12289" width="179.85546875" style="66" customWidth="1"/>
    <col min="12290" max="12544" width="11.42578125" style="66"/>
    <col min="12545" max="12545" width="179.85546875" style="66" customWidth="1"/>
    <col min="12546" max="12800" width="11.42578125" style="66"/>
    <col min="12801" max="12801" width="179.85546875" style="66" customWidth="1"/>
    <col min="12802" max="13056" width="11.42578125" style="66"/>
    <col min="13057" max="13057" width="179.85546875" style="66" customWidth="1"/>
    <col min="13058" max="13312" width="11.42578125" style="66"/>
    <col min="13313" max="13313" width="179.85546875" style="66" customWidth="1"/>
    <col min="13314" max="13568" width="11.42578125" style="66"/>
    <col min="13569" max="13569" width="179.85546875" style="66" customWidth="1"/>
    <col min="13570" max="13824" width="11.42578125" style="66"/>
    <col min="13825" max="13825" width="179.85546875" style="66" customWidth="1"/>
    <col min="13826" max="14080" width="11.42578125" style="66"/>
    <col min="14081" max="14081" width="179.85546875" style="66" customWidth="1"/>
    <col min="14082" max="14336" width="11.42578125" style="66"/>
    <col min="14337" max="14337" width="179.85546875" style="66" customWidth="1"/>
    <col min="14338" max="14592" width="11.42578125" style="66"/>
    <col min="14593" max="14593" width="179.85546875" style="66" customWidth="1"/>
    <col min="14594" max="14848" width="11.42578125" style="66"/>
    <col min="14849" max="14849" width="179.85546875" style="66" customWidth="1"/>
    <col min="14850" max="15104" width="11.42578125" style="66"/>
    <col min="15105" max="15105" width="179.85546875" style="66" customWidth="1"/>
    <col min="15106" max="15360" width="11.42578125" style="66"/>
    <col min="15361" max="15361" width="179.85546875" style="66" customWidth="1"/>
    <col min="15362" max="15616" width="11.42578125" style="66"/>
    <col min="15617" max="15617" width="179.85546875" style="66" customWidth="1"/>
    <col min="15618" max="15872" width="11.42578125" style="66"/>
    <col min="15873" max="15873" width="179.85546875" style="66" customWidth="1"/>
    <col min="15874" max="16128" width="11.42578125" style="66"/>
    <col min="16129" max="16129" width="179.85546875" style="66" customWidth="1"/>
    <col min="16130" max="16384" width="11.42578125" style="66"/>
  </cols>
  <sheetData>
    <row r="1" spans="1:7" ht="177" customHeight="1" thickBot="1" x14ac:dyDescent="0.25">
      <c r="A1" s="91" t="s">
        <v>205</v>
      </c>
    </row>
    <row r="2" spans="1:7" ht="54.75" customHeight="1" thickBot="1" x14ac:dyDescent="0.25">
      <c r="A2" s="84" t="s">
        <v>245</v>
      </c>
    </row>
    <row r="3" spans="1:7" ht="156.75" thickBot="1" x14ac:dyDescent="0.25">
      <c r="A3" s="74" t="s">
        <v>246</v>
      </c>
    </row>
    <row r="4" spans="1:7" ht="295.7" customHeight="1" thickBot="1" x14ac:dyDescent="0.25">
      <c r="A4" s="73" t="s">
        <v>247</v>
      </c>
    </row>
    <row r="5" spans="1:7" ht="116.25" customHeight="1" thickBot="1" x14ac:dyDescent="0.25">
      <c r="A5" s="71" t="s">
        <v>248</v>
      </c>
    </row>
    <row r="6" spans="1:7" ht="223.5" customHeight="1" thickBot="1" x14ac:dyDescent="0.25">
      <c r="A6" s="72" t="s">
        <v>250</v>
      </c>
    </row>
    <row r="7" spans="1:7" ht="145.5" customHeight="1" thickBot="1" x14ac:dyDescent="0.25">
      <c r="A7" s="71" t="s">
        <v>251</v>
      </c>
      <c r="C7" s="175"/>
      <c r="D7" s="175"/>
      <c r="E7" s="175"/>
      <c r="F7" s="175"/>
      <c r="G7" s="175"/>
    </row>
    <row r="8" spans="1:7" ht="409.5" customHeight="1" x14ac:dyDescent="0.2">
      <c r="A8" s="176" t="s">
        <v>249</v>
      </c>
      <c r="C8" s="80"/>
      <c r="D8" s="80"/>
      <c r="E8" s="80"/>
      <c r="F8" s="80"/>
      <c r="G8" s="80"/>
    </row>
    <row r="9" spans="1:7" ht="179.45" customHeight="1" thickBot="1" x14ac:dyDescent="0.25">
      <c r="A9" s="177"/>
      <c r="C9" s="80"/>
      <c r="D9" s="80"/>
      <c r="E9" s="80"/>
      <c r="F9" s="80"/>
      <c r="G9" s="80"/>
    </row>
    <row r="10" spans="1:7" ht="59.25" customHeight="1" thickBot="1" x14ac:dyDescent="0.25">
      <c r="A10" s="67" t="s">
        <v>99</v>
      </c>
    </row>
    <row r="11" spans="1:7" ht="30" x14ac:dyDescent="0.2">
      <c r="A11" s="69" t="s">
        <v>100</v>
      </c>
    </row>
    <row r="12" spans="1:7" ht="30" x14ac:dyDescent="0.2">
      <c r="A12" s="68" t="s">
        <v>101</v>
      </c>
    </row>
    <row r="13" spans="1:7" ht="30" x14ac:dyDescent="0.2">
      <c r="A13" s="68" t="s">
        <v>102</v>
      </c>
    </row>
    <row r="14" spans="1:7" ht="30" x14ac:dyDescent="0.2">
      <c r="A14" s="68" t="s">
        <v>103</v>
      </c>
    </row>
    <row r="15" spans="1:7" ht="30" x14ac:dyDescent="0.2">
      <c r="A15" s="68" t="s">
        <v>104</v>
      </c>
    </row>
    <row r="16" spans="1:7" ht="30" x14ac:dyDescent="0.2">
      <c r="A16" s="68" t="s">
        <v>105</v>
      </c>
    </row>
    <row r="17" spans="1:1" ht="30" x14ac:dyDescent="0.2">
      <c r="A17" s="68" t="s">
        <v>106</v>
      </c>
    </row>
    <row r="18" spans="1:1" ht="30" x14ac:dyDescent="0.2">
      <c r="A18" s="68" t="s">
        <v>107</v>
      </c>
    </row>
    <row r="19" spans="1:1" ht="30" x14ac:dyDescent="0.2">
      <c r="A19" s="68" t="s">
        <v>108</v>
      </c>
    </row>
    <row r="20" spans="1:1" ht="30" x14ac:dyDescent="0.2">
      <c r="A20" s="68" t="s">
        <v>109</v>
      </c>
    </row>
    <row r="21" spans="1:1" ht="39" customHeight="1" x14ac:dyDescent="0.2">
      <c r="A21" s="68" t="s">
        <v>177</v>
      </c>
    </row>
    <row r="22" spans="1:1" ht="30" x14ac:dyDescent="0.2">
      <c r="A22" s="68" t="s">
        <v>110</v>
      </c>
    </row>
    <row r="23" spans="1:1" ht="30" x14ac:dyDescent="0.2">
      <c r="A23" s="68" t="s">
        <v>252</v>
      </c>
    </row>
    <row r="24" spans="1:1" ht="30" x14ac:dyDescent="0.2">
      <c r="A24" s="68" t="s">
        <v>111</v>
      </c>
    </row>
    <row r="25" spans="1:1" ht="30" x14ac:dyDescent="0.2">
      <c r="A25" s="68" t="s">
        <v>112</v>
      </c>
    </row>
    <row r="26" spans="1:1" ht="30" x14ac:dyDescent="0.2">
      <c r="A26" s="68" t="s">
        <v>113</v>
      </c>
    </row>
    <row r="27" spans="1:1" ht="30.75" thickBot="1" x14ac:dyDescent="0.25">
      <c r="A27" s="70" t="s">
        <v>114</v>
      </c>
    </row>
    <row r="28" spans="1:1" ht="42" customHeight="1" x14ac:dyDescent="0.2"/>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628AA-F719-4BC0-BE8D-89030BFF2E53}">
  <sheetPr>
    <pageSetUpPr fitToPage="1"/>
  </sheetPr>
  <dimension ref="A1:V50"/>
  <sheetViews>
    <sheetView tabSelected="1" topLeftCell="K33" zoomScale="50" zoomScaleNormal="50" workbookViewId="0">
      <selection activeCell="V41" sqref="A41:V47"/>
    </sheetView>
  </sheetViews>
  <sheetFormatPr defaultRowHeight="12.75" x14ac:dyDescent="0.2"/>
  <cols>
    <col min="1" max="1" width="14.42578125" customWidth="1"/>
    <col min="2" max="2" width="38.42578125" customWidth="1"/>
    <col min="3" max="3" width="39" customWidth="1"/>
    <col min="4" max="4" width="41.140625" customWidth="1"/>
    <col min="5" max="5" width="49" customWidth="1"/>
    <col min="6" max="6" width="51.42578125" customWidth="1"/>
    <col min="7" max="7" width="40.140625" customWidth="1"/>
    <col min="8" max="8" width="31.140625" customWidth="1"/>
    <col min="9" max="9" width="30.42578125" customWidth="1"/>
    <col min="10" max="10" width="26.42578125" customWidth="1"/>
    <col min="11" max="11" width="17.85546875" customWidth="1"/>
    <col min="12" max="12" width="18.42578125" customWidth="1"/>
    <col min="13" max="13" width="20.42578125" customWidth="1"/>
    <col min="14" max="14" width="24.140625" customWidth="1"/>
    <col min="15" max="15" width="57.42578125" customWidth="1"/>
    <col min="16" max="16" width="25" customWidth="1"/>
    <col min="17" max="17" width="31.28515625" customWidth="1"/>
    <col min="18" max="18" width="15.42578125" customWidth="1"/>
    <col min="19" max="19" width="17.42578125" customWidth="1"/>
    <col min="20" max="21" width="19.42578125" customWidth="1"/>
    <col min="22" max="22" width="16.42578125" customWidth="1"/>
  </cols>
  <sheetData>
    <row r="1" spans="1:22" x14ac:dyDescent="0.2">
      <c r="A1" s="182" t="s">
        <v>278</v>
      </c>
      <c r="B1" s="182"/>
      <c r="C1" s="182"/>
      <c r="D1" s="182"/>
      <c r="E1" s="182"/>
      <c r="F1" s="182"/>
      <c r="G1" s="182"/>
      <c r="H1" s="182"/>
      <c r="I1" s="182"/>
      <c r="J1" s="182"/>
      <c r="K1" s="182"/>
      <c r="L1" s="182"/>
      <c r="M1" s="182"/>
      <c r="N1" s="182"/>
      <c r="O1" s="182"/>
      <c r="P1" s="182"/>
      <c r="Q1" s="182"/>
      <c r="R1" s="182"/>
      <c r="S1" s="182"/>
      <c r="T1" s="182"/>
      <c r="U1" s="182"/>
      <c r="V1" s="182"/>
    </row>
    <row r="2" spans="1:22" x14ac:dyDescent="0.2">
      <c r="A2" s="182"/>
      <c r="B2" s="182"/>
      <c r="C2" s="182"/>
      <c r="D2" s="182"/>
      <c r="E2" s="182"/>
      <c r="F2" s="182"/>
      <c r="G2" s="182"/>
      <c r="H2" s="182"/>
      <c r="I2" s="182"/>
      <c r="J2" s="182"/>
      <c r="K2" s="182"/>
      <c r="L2" s="182"/>
      <c r="M2" s="182"/>
      <c r="N2" s="182"/>
      <c r="O2" s="182"/>
      <c r="P2" s="182"/>
      <c r="Q2" s="182"/>
      <c r="R2" s="182"/>
      <c r="S2" s="182"/>
      <c r="T2" s="182"/>
      <c r="U2" s="182"/>
      <c r="V2" s="182"/>
    </row>
    <row r="3" spans="1:22" ht="20.25" x14ac:dyDescent="0.2">
      <c r="A3" s="187" t="s">
        <v>115</v>
      </c>
      <c r="B3" s="187"/>
      <c r="C3" s="187"/>
      <c r="D3" s="185" t="s">
        <v>254</v>
      </c>
      <c r="E3" s="185"/>
      <c r="F3" s="185"/>
      <c r="G3" s="185"/>
      <c r="H3" s="185"/>
      <c r="I3" s="185"/>
      <c r="J3" s="185"/>
      <c r="K3" s="185"/>
      <c r="L3" s="185"/>
      <c r="M3" s="186" t="s">
        <v>116</v>
      </c>
      <c r="N3" s="186"/>
      <c r="O3" s="109" t="s">
        <v>390</v>
      </c>
      <c r="P3" s="188" t="s">
        <v>244</v>
      </c>
      <c r="Q3" s="189"/>
      <c r="R3" s="179" t="s">
        <v>243</v>
      </c>
      <c r="S3" s="180"/>
      <c r="T3" s="180"/>
      <c r="U3" s="180"/>
      <c r="V3" s="181"/>
    </row>
    <row r="4" spans="1:22" ht="18.75" thickBot="1" x14ac:dyDescent="0.25">
      <c r="A4" s="183" t="s">
        <v>199</v>
      </c>
      <c r="B4" s="183"/>
      <c r="C4" s="183"/>
      <c r="D4" s="183"/>
      <c r="E4" s="183"/>
      <c r="F4" s="183"/>
      <c r="G4" s="184"/>
      <c r="H4" s="184"/>
      <c r="I4" s="183"/>
      <c r="J4" s="183"/>
      <c r="K4" s="184"/>
      <c r="L4" s="184"/>
      <c r="M4" s="184"/>
      <c r="N4" s="184"/>
      <c r="O4" s="178" t="s">
        <v>118</v>
      </c>
      <c r="P4" s="178"/>
      <c r="Q4" s="178"/>
      <c r="R4" s="178"/>
      <c r="S4" s="178"/>
      <c r="T4" s="178"/>
      <c r="U4" s="178"/>
      <c r="V4" s="178"/>
    </row>
    <row r="5" spans="1:22" ht="126.75" thickBot="1" x14ac:dyDescent="0.25">
      <c r="A5" s="97" t="s">
        <v>119</v>
      </c>
      <c r="B5" s="97" t="s">
        <v>120</v>
      </c>
      <c r="C5" s="97" t="s">
        <v>121</v>
      </c>
      <c r="D5" s="97" t="s">
        <v>184</v>
      </c>
      <c r="E5" s="97" t="s">
        <v>58</v>
      </c>
      <c r="F5" s="98" t="s">
        <v>122</v>
      </c>
      <c r="G5" s="106" t="s">
        <v>183</v>
      </c>
      <c r="H5" s="100" t="s">
        <v>182</v>
      </c>
      <c r="I5" s="99" t="s">
        <v>203</v>
      </c>
      <c r="J5" s="98" t="s">
        <v>201</v>
      </c>
      <c r="K5" s="101" t="s">
        <v>202</v>
      </c>
      <c r="L5" s="102" t="s">
        <v>181</v>
      </c>
      <c r="M5" s="103" t="s">
        <v>207</v>
      </c>
      <c r="N5" s="104" t="s">
        <v>206</v>
      </c>
      <c r="O5" s="85" t="s">
        <v>210</v>
      </c>
      <c r="P5" s="86" t="s">
        <v>451</v>
      </c>
      <c r="Q5" s="86" t="s">
        <v>97</v>
      </c>
      <c r="R5" s="86" t="s">
        <v>452</v>
      </c>
      <c r="S5" s="86" t="s">
        <v>178</v>
      </c>
      <c r="T5" s="86" t="s">
        <v>179</v>
      </c>
      <c r="U5" s="86" t="s">
        <v>180</v>
      </c>
      <c r="V5" s="86" t="s">
        <v>241</v>
      </c>
    </row>
    <row r="6" spans="1:22" ht="70.5" customHeight="1" x14ac:dyDescent="0.2">
      <c r="A6" s="117" t="s">
        <v>365</v>
      </c>
      <c r="B6" s="107" t="s">
        <v>242</v>
      </c>
      <c r="C6" s="116" t="s">
        <v>321</v>
      </c>
      <c r="D6" s="116" t="s">
        <v>262</v>
      </c>
      <c r="E6" s="116" t="s">
        <v>352</v>
      </c>
      <c r="F6" s="116" t="s">
        <v>309</v>
      </c>
      <c r="G6" s="240">
        <f>290000+12000</f>
        <v>302000</v>
      </c>
      <c r="H6" s="240" t="s">
        <v>326</v>
      </c>
      <c r="I6" s="114" t="s">
        <v>254</v>
      </c>
      <c r="J6" s="114" t="s">
        <v>276</v>
      </c>
      <c r="K6" s="114" t="s">
        <v>295</v>
      </c>
      <c r="L6" s="114" t="s">
        <v>286</v>
      </c>
      <c r="M6" s="114" t="s">
        <v>293</v>
      </c>
      <c r="N6" s="114" t="s">
        <v>293</v>
      </c>
      <c r="O6" s="114" t="s">
        <v>391</v>
      </c>
      <c r="P6" s="114" t="s">
        <v>255</v>
      </c>
      <c r="Q6" s="114" t="s">
        <v>392</v>
      </c>
      <c r="R6" s="114">
        <v>0</v>
      </c>
      <c r="S6" s="114">
        <v>0</v>
      </c>
      <c r="T6" s="114">
        <v>0</v>
      </c>
      <c r="U6" s="114">
        <v>1</v>
      </c>
      <c r="V6" s="114">
        <v>1</v>
      </c>
    </row>
    <row r="7" spans="1:22" ht="46.5" customHeight="1" x14ac:dyDescent="0.2">
      <c r="A7" s="117" t="s">
        <v>367</v>
      </c>
      <c r="B7" s="107" t="s">
        <v>242</v>
      </c>
      <c r="C7" s="116" t="s">
        <v>321</v>
      </c>
      <c r="D7" s="116" t="s">
        <v>393</v>
      </c>
      <c r="E7" s="116" t="s">
        <v>352</v>
      </c>
      <c r="F7" s="116" t="s">
        <v>282</v>
      </c>
      <c r="G7" s="240">
        <v>100000</v>
      </c>
      <c r="H7" s="116" t="s">
        <v>260</v>
      </c>
      <c r="I7" s="114" t="s">
        <v>254</v>
      </c>
      <c r="J7" s="114" t="s">
        <v>277</v>
      </c>
      <c r="K7" s="114" t="s">
        <v>295</v>
      </c>
      <c r="L7" s="114" t="s">
        <v>286</v>
      </c>
      <c r="M7" s="114" t="s">
        <v>293</v>
      </c>
      <c r="N7" s="114" t="s">
        <v>293</v>
      </c>
      <c r="O7" s="114" t="s">
        <v>395</v>
      </c>
      <c r="P7" s="114" t="s">
        <v>255</v>
      </c>
      <c r="Q7" s="114" t="s">
        <v>397</v>
      </c>
      <c r="R7" s="114">
        <v>0</v>
      </c>
      <c r="S7" s="114">
        <v>0</v>
      </c>
      <c r="T7" s="114">
        <v>1</v>
      </c>
      <c r="U7" s="114">
        <v>1</v>
      </c>
      <c r="V7" s="114">
        <v>1</v>
      </c>
    </row>
    <row r="8" spans="1:22" ht="48.75" customHeight="1" x14ac:dyDescent="0.2">
      <c r="A8" s="117" t="s">
        <v>366</v>
      </c>
      <c r="B8" s="107" t="s">
        <v>242</v>
      </c>
      <c r="C8" s="116" t="s">
        <v>321</v>
      </c>
      <c r="D8" s="116" t="s">
        <v>394</v>
      </c>
      <c r="E8" s="116" t="s">
        <v>352</v>
      </c>
      <c r="F8" s="116" t="s">
        <v>283</v>
      </c>
      <c r="G8" s="240">
        <v>200000</v>
      </c>
      <c r="H8" s="248" t="s">
        <v>253</v>
      </c>
      <c r="I8" s="114" t="s">
        <v>254</v>
      </c>
      <c r="J8" s="114" t="s">
        <v>277</v>
      </c>
      <c r="K8" s="110" t="s">
        <v>295</v>
      </c>
      <c r="L8" s="114" t="s">
        <v>286</v>
      </c>
      <c r="M8" s="114" t="s">
        <v>293</v>
      </c>
      <c r="N8" s="116" t="s">
        <v>293</v>
      </c>
      <c r="O8" s="114" t="s">
        <v>396</v>
      </c>
      <c r="P8" s="114" t="s">
        <v>324</v>
      </c>
      <c r="Q8" s="114" t="s">
        <v>398</v>
      </c>
      <c r="R8" s="108">
        <v>0</v>
      </c>
      <c r="S8" s="108">
        <v>1</v>
      </c>
      <c r="T8" s="107">
        <v>2</v>
      </c>
      <c r="U8" s="107">
        <v>3</v>
      </c>
      <c r="V8" s="107">
        <v>4</v>
      </c>
    </row>
    <row r="9" spans="1:22" ht="54.75" customHeight="1" x14ac:dyDescent="0.2">
      <c r="A9" s="117" t="s">
        <v>368</v>
      </c>
      <c r="B9" s="107" t="s">
        <v>242</v>
      </c>
      <c r="C9" s="111" t="s">
        <v>321</v>
      </c>
      <c r="D9" s="116" t="s">
        <v>399</v>
      </c>
      <c r="E9" s="116" t="s">
        <v>352</v>
      </c>
      <c r="F9" s="116" t="s">
        <v>297</v>
      </c>
      <c r="G9" s="240">
        <v>20000</v>
      </c>
      <c r="H9" s="116" t="s">
        <v>482</v>
      </c>
      <c r="I9" s="114" t="s">
        <v>254</v>
      </c>
      <c r="J9" s="114" t="s">
        <v>276</v>
      </c>
      <c r="K9" s="114" t="s">
        <v>295</v>
      </c>
      <c r="L9" s="114" t="s">
        <v>286</v>
      </c>
      <c r="M9" s="114" t="s">
        <v>293</v>
      </c>
      <c r="N9" s="116" t="s">
        <v>293</v>
      </c>
      <c r="O9" s="114" t="s">
        <v>402</v>
      </c>
      <c r="P9" s="114" t="s">
        <v>255</v>
      </c>
      <c r="Q9" s="114" t="s">
        <v>453</v>
      </c>
      <c r="R9" s="114">
        <v>0</v>
      </c>
      <c r="S9" s="114">
        <v>0</v>
      </c>
      <c r="T9" s="114">
        <v>1</v>
      </c>
      <c r="U9" s="114">
        <v>1</v>
      </c>
      <c r="V9" s="114">
        <v>1</v>
      </c>
    </row>
    <row r="10" spans="1:22" s="5" customFormat="1" ht="57" x14ac:dyDescent="0.2">
      <c r="A10" s="116" t="s">
        <v>369</v>
      </c>
      <c r="B10" s="239" t="s">
        <v>242</v>
      </c>
      <c r="C10" s="111" t="s">
        <v>272</v>
      </c>
      <c r="D10" s="116" t="s">
        <v>256</v>
      </c>
      <c r="E10" s="116" t="s">
        <v>400</v>
      </c>
      <c r="F10" s="116" t="s">
        <v>303</v>
      </c>
      <c r="G10" s="240">
        <v>145000</v>
      </c>
      <c r="H10" s="241" t="s">
        <v>401</v>
      </c>
      <c r="I10" s="116" t="s">
        <v>254</v>
      </c>
      <c r="J10" s="116" t="s">
        <v>276</v>
      </c>
      <c r="K10" s="116" t="s">
        <v>295</v>
      </c>
      <c r="L10" s="116" t="s">
        <v>287</v>
      </c>
      <c r="M10" s="116" t="s">
        <v>294</v>
      </c>
      <c r="N10" s="116" t="s">
        <v>294</v>
      </c>
      <c r="O10" s="116" t="s">
        <v>403</v>
      </c>
      <c r="P10" s="116" t="s">
        <v>255</v>
      </c>
      <c r="Q10" s="116" t="s">
        <v>454</v>
      </c>
      <c r="R10" s="239">
        <v>0</v>
      </c>
      <c r="S10" s="239">
        <v>0</v>
      </c>
      <c r="T10" s="239">
        <v>0</v>
      </c>
      <c r="U10" s="239">
        <v>1</v>
      </c>
      <c r="V10" s="239">
        <v>1</v>
      </c>
    </row>
    <row r="11" spans="1:22" ht="57" x14ac:dyDescent="0.2">
      <c r="A11" s="117" t="s">
        <v>370</v>
      </c>
      <c r="B11" s="107" t="s">
        <v>242</v>
      </c>
      <c r="C11" s="111" t="s">
        <v>298</v>
      </c>
      <c r="D11" s="116" t="s">
        <v>404</v>
      </c>
      <c r="E11" s="116" t="s">
        <v>362</v>
      </c>
      <c r="F11" s="116" t="s">
        <v>299</v>
      </c>
      <c r="G11" s="240">
        <v>10000</v>
      </c>
      <c r="H11" s="116" t="s">
        <v>405</v>
      </c>
      <c r="I11" s="114" t="s">
        <v>254</v>
      </c>
      <c r="J11" s="114" t="s">
        <v>276</v>
      </c>
      <c r="K11" s="114" t="s">
        <v>295</v>
      </c>
      <c r="L11" s="114" t="s">
        <v>286</v>
      </c>
      <c r="M11" s="114" t="s">
        <v>293</v>
      </c>
      <c r="N11" s="114" t="s">
        <v>294</v>
      </c>
      <c r="O11" s="114" t="s">
        <v>481</v>
      </c>
      <c r="P11" s="114" t="s">
        <v>255</v>
      </c>
      <c r="Q11" s="114" t="s">
        <v>455</v>
      </c>
      <c r="R11" s="114">
        <v>0</v>
      </c>
      <c r="S11" s="114">
        <v>0</v>
      </c>
      <c r="T11" s="114">
        <v>1</v>
      </c>
      <c r="U11" s="114">
        <v>2</v>
      </c>
      <c r="V11" s="114">
        <v>2</v>
      </c>
    </row>
    <row r="12" spans="1:22" ht="42.75" x14ac:dyDescent="0.2">
      <c r="A12" s="117" t="s">
        <v>371</v>
      </c>
      <c r="B12" s="107" t="s">
        <v>242</v>
      </c>
      <c r="C12" s="116" t="s">
        <v>273</v>
      </c>
      <c r="D12" s="116" t="s">
        <v>406</v>
      </c>
      <c r="E12" s="116" t="s">
        <v>352</v>
      </c>
      <c r="F12" s="116" t="s">
        <v>317</v>
      </c>
      <c r="G12" s="240">
        <v>300000</v>
      </c>
      <c r="H12" s="116" t="s">
        <v>261</v>
      </c>
      <c r="I12" s="114" t="s">
        <v>254</v>
      </c>
      <c r="J12" s="114" t="s">
        <v>277</v>
      </c>
      <c r="K12" s="114" t="s">
        <v>295</v>
      </c>
      <c r="L12" s="114" t="s">
        <v>290</v>
      </c>
      <c r="M12" s="114" t="s">
        <v>293</v>
      </c>
      <c r="N12" s="114" t="s">
        <v>293</v>
      </c>
      <c r="O12" s="114" t="s">
        <v>480</v>
      </c>
      <c r="P12" s="114" t="s">
        <v>255</v>
      </c>
      <c r="Q12" s="114" t="s">
        <v>456</v>
      </c>
      <c r="R12" s="114">
        <v>0</v>
      </c>
      <c r="S12" s="114">
        <v>0</v>
      </c>
      <c r="T12" s="114">
        <v>1</v>
      </c>
      <c r="U12" s="114">
        <v>2</v>
      </c>
      <c r="V12" s="114">
        <v>2</v>
      </c>
    </row>
    <row r="13" spans="1:22" ht="51.75" customHeight="1" x14ac:dyDescent="0.2">
      <c r="A13" s="190" t="s">
        <v>372</v>
      </c>
      <c r="B13" s="190" t="s">
        <v>242</v>
      </c>
      <c r="C13" s="194" t="s">
        <v>273</v>
      </c>
      <c r="D13" s="194" t="s">
        <v>407</v>
      </c>
      <c r="E13" s="194" t="s">
        <v>353</v>
      </c>
      <c r="F13" s="194" t="s">
        <v>279</v>
      </c>
      <c r="G13" s="242">
        <v>40000</v>
      </c>
      <c r="H13" s="194" t="s">
        <v>315</v>
      </c>
      <c r="I13" s="190" t="s">
        <v>254</v>
      </c>
      <c r="J13" s="190" t="s">
        <v>276</v>
      </c>
      <c r="K13" s="190" t="s">
        <v>295</v>
      </c>
      <c r="L13" s="190" t="s">
        <v>290</v>
      </c>
      <c r="M13" s="190" t="s">
        <v>293</v>
      </c>
      <c r="N13" s="190" t="s">
        <v>293</v>
      </c>
      <c r="O13" s="190" t="s">
        <v>484</v>
      </c>
      <c r="P13" s="190" t="s">
        <v>255</v>
      </c>
      <c r="Q13" s="190" t="s">
        <v>457</v>
      </c>
      <c r="R13" s="190">
        <v>0</v>
      </c>
      <c r="S13" s="190">
        <v>4</v>
      </c>
      <c r="T13" s="190">
        <v>8</v>
      </c>
      <c r="U13" s="190">
        <v>10</v>
      </c>
      <c r="V13" s="194">
        <v>10</v>
      </c>
    </row>
    <row r="14" spans="1:22" ht="44.25" customHeight="1" x14ac:dyDescent="0.2">
      <c r="A14" s="191"/>
      <c r="B14" s="191"/>
      <c r="C14" s="195"/>
      <c r="D14" s="195"/>
      <c r="E14" s="195"/>
      <c r="F14" s="195"/>
      <c r="G14" s="244"/>
      <c r="H14" s="195"/>
      <c r="I14" s="191"/>
      <c r="J14" s="191"/>
      <c r="K14" s="191"/>
      <c r="L14" s="191"/>
      <c r="M14" s="191"/>
      <c r="N14" s="191"/>
      <c r="O14" s="191"/>
      <c r="P14" s="191"/>
      <c r="Q14" s="191"/>
      <c r="R14" s="191"/>
      <c r="S14" s="191"/>
      <c r="T14" s="191"/>
      <c r="U14" s="191"/>
      <c r="V14" s="195"/>
    </row>
    <row r="15" spans="1:22" ht="42.75" x14ac:dyDescent="0.2">
      <c r="A15" s="190" t="s">
        <v>373</v>
      </c>
      <c r="B15" s="190" t="s">
        <v>242</v>
      </c>
      <c r="C15" s="194" t="s">
        <v>275</v>
      </c>
      <c r="D15" s="194" t="s">
        <v>408</v>
      </c>
      <c r="E15" s="194" t="s">
        <v>354</v>
      </c>
      <c r="F15" s="194" t="s">
        <v>308</v>
      </c>
      <c r="G15" s="242">
        <f>240000+80000+100000</f>
        <v>420000</v>
      </c>
      <c r="H15" s="194" t="s">
        <v>409</v>
      </c>
      <c r="I15" s="190" t="s">
        <v>254</v>
      </c>
      <c r="J15" s="190" t="s">
        <v>276</v>
      </c>
      <c r="K15" s="190" t="s">
        <v>295</v>
      </c>
      <c r="L15" s="190" t="s">
        <v>287</v>
      </c>
      <c r="M15" s="190" t="s">
        <v>293</v>
      </c>
      <c r="N15" s="190" t="s">
        <v>293</v>
      </c>
      <c r="O15" s="190" t="s">
        <v>478</v>
      </c>
      <c r="P15" s="114" t="s">
        <v>255</v>
      </c>
      <c r="Q15" s="114" t="s">
        <v>458</v>
      </c>
      <c r="R15" s="114">
        <v>0</v>
      </c>
      <c r="S15" s="114">
        <v>5</v>
      </c>
      <c r="T15" s="114">
        <v>10</v>
      </c>
      <c r="U15" s="114">
        <v>10</v>
      </c>
      <c r="V15" s="114">
        <v>10</v>
      </c>
    </row>
    <row r="16" spans="1:22" ht="57" x14ac:dyDescent="0.2">
      <c r="A16" s="193"/>
      <c r="B16" s="193"/>
      <c r="C16" s="196"/>
      <c r="D16" s="196"/>
      <c r="E16" s="196"/>
      <c r="F16" s="196"/>
      <c r="G16" s="243"/>
      <c r="H16" s="196"/>
      <c r="I16" s="193"/>
      <c r="J16" s="193"/>
      <c r="K16" s="193"/>
      <c r="L16" s="193"/>
      <c r="M16" s="193"/>
      <c r="N16" s="193"/>
      <c r="O16" s="193"/>
      <c r="P16" s="114" t="s">
        <v>434</v>
      </c>
      <c r="Q16" s="114" t="s">
        <v>468</v>
      </c>
      <c r="R16" s="114">
        <v>0</v>
      </c>
      <c r="S16" s="114">
        <v>5</v>
      </c>
      <c r="T16" s="114">
        <v>10</v>
      </c>
      <c r="U16" s="114">
        <v>20</v>
      </c>
      <c r="V16" s="114">
        <v>20</v>
      </c>
    </row>
    <row r="17" spans="1:22" ht="27" customHeight="1" x14ac:dyDescent="0.2">
      <c r="A17" s="193"/>
      <c r="B17" s="193"/>
      <c r="C17" s="196"/>
      <c r="D17" s="196"/>
      <c r="E17" s="196"/>
      <c r="F17" s="196"/>
      <c r="G17" s="243"/>
      <c r="H17" s="196"/>
      <c r="I17" s="193"/>
      <c r="J17" s="193"/>
      <c r="K17" s="193"/>
      <c r="L17" s="193"/>
      <c r="M17" s="193"/>
      <c r="N17" s="193"/>
      <c r="O17" s="193"/>
      <c r="P17" s="192" t="s">
        <v>431</v>
      </c>
      <c r="Q17" s="190" t="s">
        <v>477</v>
      </c>
      <c r="R17" s="190">
        <v>0</v>
      </c>
      <c r="S17" s="190">
        <v>10</v>
      </c>
      <c r="T17" s="190">
        <v>10</v>
      </c>
      <c r="U17" s="190">
        <v>10</v>
      </c>
      <c r="V17" s="190">
        <v>10</v>
      </c>
    </row>
    <row r="18" spans="1:22" ht="44.25" customHeight="1" x14ac:dyDescent="0.2">
      <c r="A18" s="191"/>
      <c r="B18" s="191"/>
      <c r="C18" s="195"/>
      <c r="D18" s="195"/>
      <c r="E18" s="195"/>
      <c r="F18" s="195"/>
      <c r="G18" s="244"/>
      <c r="H18" s="195"/>
      <c r="I18" s="191"/>
      <c r="J18" s="191"/>
      <c r="K18" s="191"/>
      <c r="L18" s="191"/>
      <c r="M18" s="191"/>
      <c r="N18" s="191"/>
      <c r="O18" s="191"/>
      <c r="P18" s="192"/>
      <c r="Q18" s="191"/>
      <c r="R18" s="191"/>
      <c r="S18" s="191"/>
      <c r="T18" s="191"/>
      <c r="U18" s="191"/>
      <c r="V18" s="191"/>
    </row>
    <row r="19" spans="1:22" ht="43.5" customHeight="1" x14ac:dyDescent="0.2">
      <c r="A19" s="117" t="s">
        <v>374</v>
      </c>
      <c r="B19" s="107" t="s">
        <v>242</v>
      </c>
      <c r="C19" s="116" t="s">
        <v>275</v>
      </c>
      <c r="D19" s="116" t="s">
        <v>410</v>
      </c>
      <c r="E19" s="116" t="s">
        <v>353</v>
      </c>
      <c r="F19" s="116" t="s">
        <v>300</v>
      </c>
      <c r="G19" s="240">
        <v>30000</v>
      </c>
      <c r="H19" s="116" t="s">
        <v>266</v>
      </c>
      <c r="I19" s="114" t="s">
        <v>254</v>
      </c>
      <c r="J19" s="114" t="s">
        <v>276</v>
      </c>
      <c r="K19" s="114" t="s">
        <v>295</v>
      </c>
      <c r="L19" s="114" t="s">
        <v>290</v>
      </c>
      <c r="M19" s="114" t="s">
        <v>293</v>
      </c>
      <c r="N19" s="114" t="s">
        <v>293</v>
      </c>
      <c r="O19" s="114" t="s">
        <v>476</v>
      </c>
      <c r="P19" s="114" t="s">
        <v>255</v>
      </c>
      <c r="Q19" s="114" t="s">
        <v>459</v>
      </c>
      <c r="R19" s="114">
        <v>0</v>
      </c>
      <c r="S19" s="114">
        <v>7</v>
      </c>
      <c r="T19" s="114">
        <v>14</v>
      </c>
      <c r="U19" s="114">
        <v>20</v>
      </c>
      <c r="V19" s="114">
        <v>20</v>
      </c>
    </row>
    <row r="20" spans="1:22" ht="57" x14ac:dyDescent="0.2">
      <c r="A20" s="117" t="s">
        <v>375</v>
      </c>
      <c r="B20" s="107" t="s">
        <v>242</v>
      </c>
      <c r="C20" s="116" t="s">
        <v>275</v>
      </c>
      <c r="D20" s="116" t="s">
        <v>411</v>
      </c>
      <c r="E20" s="116" t="s">
        <v>355</v>
      </c>
      <c r="F20" s="116" t="s">
        <v>311</v>
      </c>
      <c r="G20" s="240">
        <f>60000+(60000)</f>
        <v>120000</v>
      </c>
      <c r="H20" s="116" t="s">
        <v>265</v>
      </c>
      <c r="I20" s="114" t="s">
        <v>254</v>
      </c>
      <c r="J20" s="114" t="s">
        <v>276</v>
      </c>
      <c r="K20" s="114" t="s">
        <v>295</v>
      </c>
      <c r="L20" s="114" t="s">
        <v>286</v>
      </c>
      <c r="M20" s="114" t="s">
        <v>294</v>
      </c>
      <c r="N20" s="114" t="s">
        <v>293</v>
      </c>
      <c r="O20" s="114" t="s">
        <v>475</v>
      </c>
      <c r="P20" s="114" t="s">
        <v>255</v>
      </c>
      <c r="Q20" s="114" t="s">
        <v>460</v>
      </c>
      <c r="R20" s="114">
        <v>0</v>
      </c>
      <c r="S20" s="114">
        <v>1</v>
      </c>
      <c r="T20" s="114">
        <v>2</v>
      </c>
      <c r="U20" s="114">
        <v>2</v>
      </c>
      <c r="V20" s="114"/>
    </row>
    <row r="21" spans="1:22" ht="14.25" x14ac:dyDescent="0.2">
      <c r="A21" s="190" t="s">
        <v>376</v>
      </c>
      <c r="B21" s="190" t="s">
        <v>242</v>
      </c>
      <c r="C21" s="194" t="s">
        <v>274</v>
      </c>
      <c r="D21" s="194" t="s">
        <v>412</v>
      </c>
      <c r="E21" s="194" t="s">
        <v>356</v>
      </c>
      <c r="F21" s="194" t="s">
        <v>306</v>
      </c>
      <c r="G21" s="242">
        <v>120000</v>
      </c>
      <c r="H21" s="194" t="s">
        <v>301</v>
      </c>
      <c r="I21" s="190" t="s">
        <v>254</v>
      </c>
      <c r="J21" s="190" t="s">
        <v>276</v>
      </c>
      <c r="K21" s="190" t="s">
        <v>295</v>
      </c>
      <c r="L21" s="190" t="s">
        <v>286</v>
      </c>
      <c r="M21" s="190" t="s">
        <v>293</v>
      </c>
      <c r="N21" s="190" t="s">
        <v>293</v>
      </c>
      <c r="O21" s="190" t="s">
        <v>474</v>
      </c>
      <c r="P21" s="114" t="s">
        <v>255</v>
      </c>
      <c r="Q21" s="114" t="s">
        <v>461</v>
      </c>
      <c r="R21" s="114">
        <v>0</v>
      </c>
      <c r="S21" s="114">
        <v>0</v>
      </c>
      <c r="T21" s="114">
        <v>1</v>
      </c>
      <c r="U21" s="114">
        <v>1</v>
      </c>
      <c r="V21" s="114">
        <v>1</v>
      </c>
    </row>
    <row r="22" spans="1:22" ht="42.75" x14ac:dyDescent="0.2">
      <c r="A22" s="191"/>
      <c r="B22" s="191"/>
      <c r="C22" s="195"/>
      <c r="D22" s="195"/>
      <c r="E22" s="195"/>
      <c r="F22" s="195"/>
      <c r="G22" s="244"/>
      <c r="H22" s="195"/>
      <c r="I22" s="191"/>
      <c r="J22" s="191"/>
      <c r="K22" s="191"/>
      <c r="L22" s="191"/>
      <c r="M22" s="191"/>
      <c r="N22" s="191"/>
      <c r="O22" s="191"/>
      <c r="P22" s="114" t="s">
        <v>434</v>
      </c>
      <c r="Q22" s="114" t="s">
        <v>469</v>
      </c>
      <c r="R22" s="114">
        <v>0</v>
      </c>
      <c r="S22" s="114">
        <v>0</v>
      </c>
      <c r="T22" s="114">
        <v>1</v>
      </c>
      <c r="U22" s="114">
        <v>1</v>
      </c>
      <c r="V22" s="114">
        <v>1</v>
      </c>
    </row>
    <row r="23" spans="1:22" ht="14.25" x14ac:dyDescent="0.2">
      <c r="A23" s="190" t="s">
        <v>377</v>
      </c>
      <c r="B23" s="190" t="s">
        <v>242</v>
      </c>
      <c r="C23" s="194" t="s">
        <v>274</v>
      </c>
      <c r="D23" s="194" t="s">
        <v>413</v>
      </c>
      <c r="E23" s="194" t="s">
        <v>356</v>
      </c>
      <c r="F23" s="194" t="s">
        <v>305</v>
      </c>
      <c r="G23" s="242">
        <v>110000</v>
      </c>
      <c r="H23" s="194" t="s">
        <v>258</v>
      </c>
      <c r="I23" s="190" t="s">
        <v>254</v>
      </c>
      <c r="J23" s="190" t="s">
        <v>276</v>
      </c>
      <c r="K23" s="190" t="s">
        <v>295</v>
      </c>
      <c r="L23" s="190" t="s">
        <v>286</v>
      </c>
      <c r="M23" s="190" t="s">
        <v>293</v>
      </c>
      <c r="N23" s="190" t="s">
        <v>293</v>
      </c>
      <c r="O23" s="190" t="s">
        <v>473</v>
      </c>
      <c r="P23" s="114" t="s">
        <v>255</v>
      </c>
      <c r="Q23" s="114" t="s">
        <v>462</v>
      </c>
      <c r="R23" s="114">
        <v>0</v>
      </c>
      <c r="S23" s="114">
        <v>0</v>
      </c>
      <c r="T23" s="114">
        <v>1</v>
      </c>
      <c r="U23" s="114">
        <v>1</v>
      </c>
      <c r="V23" s="114">
        <v>1</v>
      </c>
    </row>
    <row r="24" spans="1:22" ht="42.75" x14ac:dyDescent="0.2">
      <c r="A24" s="191"/>
      <c r="B24" s="191"/>
      <c r="C24" s="195"/>
      <c r="D24" s="195"/>
      <c r="E24" s="195"/>
      <c r="F24" s="195"/>
      <c r="G24" s="244"/>
      <c r="H24" s="195"/>
      <c r="I24" s="191"/>
      <c r="J24" s="191"/>
      <c r="K24" s="191"/>
      <c r="L24" s="191"/>
      <c r="M24" s="191"/>
      <c r="N24" s="191"/>
      <c r="O24" s="191"/>
      <c r="P24" s="114" t="s">
        <v>434</v>
      </c>
      <c r="Q24" s="114" t="s">
        <v>470</v>
      </c>
      <c r="R24" s="114">
        <v>0</v>
      </c>
      <c r="S24" s="114">
        <v>0</v>
      </c>
      <c r="T24" s="114">
        <v>1</v>
      </c>
      <c r="U24" s="114">
        <v>1</v>
      </c>
      <c r="V24" s="114">
        <v>1</v>
      </c>
    </row>
    <row r="25" spans="1:22" ht="12.75" customHeight="1" x14ac:dyDescent="0.2">
      <c r="A25" s="190" t="s">
        <v>378</v>
      </c>
      <c r="B25" s="190" t="s">
        <v>242</v>
      </c>
      <c r="C25" s="194" t="s">
        <v>322</v>
      </c>
      <c r="D25" s="194" t="s">
        <v>414</v>
      </c>
      <c r="E25" s="245" t="s">
        <v>357</v>
      </c>
      <c r="F25" s="194" t="s">
        <v>284</v>
      </c>
      <c r="G25" s="242">
        <f>55000+(55000)</f>
        <v>110000</v>
      </c>
      <c r="H25" s="194" t="s">
        <v>264</v>
      </c>
      <c r="I25" s="190" t="s">
        <v>254</v>
      </c>
      <c r="J25" s="190" t="s">
        <v>276</v>
      </c>
      <c r="K25" s="190" t="s">
        <v>295</v>
      </c>
      <c r="L25" s="194" t="s">
        <v>287</v>
      </c>
      <c r="M25" s="190" t="s">
        <v>294</v>
      </c>
      <c r="N25" s="190" t="s">
        <v>293</v>
      </c>
      <c r="O25" s="190" t="s">
        <v>472</v>
      </c>
      <c r="P25" s="190" t="s">
        <v>255</v>
      </c>
      <c r="Q25" s="190" t="s">
        <v>463</v>
      </c>
      <c r="R25" s="190">
        <v>0</v>
      </c>
      <c r="S25" s="190">
        <v>1</v>
      </c>
      <c r="T25" s="190">
        <v>2</v>
      </c>
      <c r="U25" s="190">
        <v>4</v>
      </c>
      <c r="V25" s="190">
        <v>4</v>
      </c>
    </row>
    <row r="26" spans="1:22" ht="12.75" customHeight="1" x14ac:dyDescent="0.2">
      <c r="A26" s="193"/>
      <c r="B26" s="193"/>
      <c r="C26" s="196"/>
      <c r="D26" s="196"/>
      <c r="E26" s="246"/>
      <c r="F26" s="196"/>
      <c r="G26" s="243"/>
      <c r="H26" s="196"/>
      <c r="I26" s="193"/>
      <c r="J26" s="193"/>
      <c r="K26" s="193"/>
      <c r="L26" s="196"/>
      <c r="M26" s="193"/>
      <c r="N26" s="193"/>
      <c r="O26" s="193"/>
      <c r="P26" s="193"/>
      <c r="Q26" s="193"/>
      <c r="R26" s="193"/>
      <c r="S26" s="193"/>
      <c r="T26" s="193"/>
      <c r="U26" s="193"/>
      <c r="V26" s="193"/>
    </row>
    <row r="27" spans="1:22" ht="62.25" customHeight="1" x14ac:dyDescent="0.2">
      <c r="A27" s="191"/>
      <c r="B27" s="191"/>
      <c r="C27" s="195"/>
      <c r="D27" s="195"/>
      <c r="E27" s="247"/>
      <c r="F27" s="195"/>
      <c r="G27" s="244"/>
      <c r="H27" s="195"/>
      <c r="I27" s="191"/>
      <c r="J27" s="191"/>
      <c r="K27" s="191"/>
      <c r="L27" s="195"/>
      <c r="M27" s="191"/>
      <c r="N27" s="191"/>
      <c r="O27" s="191"/>
      <c r="P27" s="191"/>
      <c r="Q27" s="191"/>
      <c r="R27" s="191"/>
      <c r="S27" s="191"/>
      <c r="T27" s="191"/>
      <c r="U27" s="191"/>
      <c r="V27" s="191"/>
    </row>
    <row r="28" spans="1:22" ht="42.75" x14ac:dyDescent="0.2">
      <c r="A28" s="190" t="s">
        <v>379</v>
      </c>
      <c r="B28" s="190" t="s">
        <v>242</v>
      </c>
      <c r="C28" s="194" t="s">
        <v>322</v>
      </c>
      <c r="D28" s="194" t="s">
        <v>259</v>
      </c>
      <c r="E28" s="194" t="s">
        <v>358</v>
      </c>
      <c r="F28" s="194" t="s">
        <v>307</v>
      </c>
      <c r="G28" s="242">
        <f>40000+50000+200000+500000</f>
        <v>790000</v>
      </c>
      <c r="H28" s="194" t="s">
        <v>415</v>
      </c>
      <c r="I28" s="190" t="s">
        <v>254</v>
      </c>
      <c r="J28" s="190" t="s">
        <v>276</v>
      </c>
      <c r="K28" s="190" t="s">
        <v>295</v>
      </c>
      <c r="L28" s="190" t="s">
        <v>289</v>
      </c>
      <c r="M28" s="190" t="s">
        <v>294</v>
      </c>
      <c r="N28" s="190" t="s">
        <v>293</v>
      </c>
      <c r="O28" s="190" t="s">
        <v>450</v>
      </c>
      <c r="P28" s="114" t="s">
        <v>255</v>
      </c>
      <c r="Q28" s="114" t="s">
        <v>464</v>
      </c>
      <c r="R28" s="114">
        <v>0</v>
      </c>
      <c r="S28" s="114">
        <v>0</v>
      </c>
      <c r="T28" s="114">
        <v>1</v>
      </c>
      <c r="U28" s="114">
        <v>2</v>
      </c>
      <c r="V28" s="114">
        <v>2</v>
      </c>
    </row>
    <row r="29" spans="1:22" ht="141" customHeight="1" x14ac:dyDescent="0.2">
      <c r="A29" s="191"/>
      <c r="B29" s="191"/>
      <c r="C29" s="195"/>
      <c r="D29" s="195"/>
      <c r="E29" s="195"/>
      <c r="F29" s="195"/>
      <c r="G29" s="244"/>
      <c r="H29" s="195"/>
      <c r="I29" s="191"/>
      <c r="J29" s="191"/>
      <c r="K29" s="191"/>
      <c r="L29" s="191"/>
      <c r="M29" s="191"/>
      <c r="N29" s="191"/>
      <c r="O29" s="191"/>
      <c r="P29" s="114" t="s">
        <v>434</v>
      </c>
      <c r="Q29" s="114" t="s">
        <v>471</v>
      </c>
      <c r="R29" s="114">
        <v>0</v>
      </c>
      <c r="S29" s="114">
        <v>0</v>
      </c>
      <c r="T29" s="114">
        <v>0</v>
      </c>
      <c r="U29" s="114">
        <v>1</v>
      </c>
      <c r="V29" s="114">
        <v>1</v>
      </c>
    </row>
    <row r="30" spans="1:22" ht="65.25" customHeight="1" x14ac:dyDescent="0.2">
      <c r="A30" s="117" t="s">
        <v>380</v>
      </c>
      <c r="B30" s="107" t="s">
        <v>242</v>
      </c>
      <c r="C30" s="116" t="s">
        <v>323</v>
      </c>
      <c r="D30" s="116" t="s">
        <v>416</v>
      </c>
      <c r="E30" s="116" t="s">
        <v>359</v>
      </c>
      <c r="F30" s="116" t="s">
        <v>310</v>
      </c>
      <c r="G30" s="240">
        <f>110000+(120000)</f>
        <v>230000</v>
      </c>
      <c r="H30" s="116" t="s">
        <v>263</v>
      </c>
      <c r="I30" s="114" t="s">
        <v>254</v>
      </c>
      <c r="J30" s="114">
        <v>0</v>
      </c>
      <c r="K30" s="114" t="s">
        <v>295</v>
      </c>
      <c r="L30" s="114" t="s">
        <v>291</v>
      </c>
      <c r="M30" s="114" t="s">
        <v>294</v>
      </c>
      <c r="N30" s="114" t="s">
        <v>293</v>
      </c>
      <c r="O30" s="114" t="s">
        <v>449</v>
      </c>
      <c r="P30" s="114" t="s">
        <v>255</v>
      </c>
      <c r="Q30" s="114" t="s">
        <v>465</v>
      </c>
      <c r="R30" s="114">
        <v>0</v>
      </c>
      <c r="S30" s="114">
        <v>2</v>
      </c>
      <c r="T30" s="114">
        <v>5</v>
      </c>
      <c r="U30" s="114">
        <v>10</v>
      </c>
      <c r="V30" s="114">
        <v>10</v>
      </c>
    </row>
    <row r="31" spans="1:22" ht="62.25" customHeight="1" x14ac:dyDescent="0.2">
      <c r="A31" s="117" t="s">
        <v>381</v>
      </c>
      <c r="B31" s="107" t="s">
        <v>242</v>
      </c>
      <c r="C31" s="111" t="s">
        <v>302</v>
      </c>
      <c r="D31" s="116" t="s">
        <v>417</v>
      </c>
      <c r="E31" s="116" t="s">
        <v>355</v>
      </c>
      <c r="F31" s="116" t="s">
        <v>325</v>
      </c>
      <c r="G31" s="240">
        <v>30000</v>
      </c>
      <c r="H31" s="116" t="s">
        <v>270</v>
      </c>
      <c r="I31" s="114" t="s">
        <v>254</v>
      </c>
      <c r="J31" s="114" t="s">
        <v>276</v>
      </c>
      <c r="K31" s="114" t="s">
        <v>295</v>
      </c>
      <c r="L31" s="114" t="s">
        <v>286</v>
      </c>
      <c r="M31" s="114" t="s">
        <v>293</v>
      </c>
      <c r="N31" s="114" t="s">
        <v>294</v>
      </c>
      <c r="O31" s="114" t="s">
        <v>448</v>
      </c>
      <c r="P31" s="114" t="s">
        <v>255</v>
      </c>
      <c r="Q31" s="114" t="s">
        <v>466</v>
      </c>
      <c r="R31" s="114">
        <v>0</v>
      </c>
      <c r="S31" s="114">
        <v>1</v>
      </c>
      <c r="T31" s="114">
        <v>2</v>
      </c>
      <c r="U31" s="114">
        <v>3</v>
      </c>
      <c r="V31" s="114">
        <v>3</v>
      </c>
    </row>
    <row r="32" spans="1:22" ht="71.25" x14ac:dyDescent="0.2">
      <c r="A32" s="117" t="s">
        <v>382</v>
      </c>
      <c r="B32" s="107" t="s">
        <v>242</v>
      </c>
      <c r="C32" s="111" t="s">
        <v>271</v>
      </c>
      <c r="D32" s="116" t="s">
        <v>418</v>
      </c>
      <c r="E32" s="116" t="s">
        <v>360</v>
      </c>
      <c r="F32" s="116" t="s">
        <v>285</v>
      </c>
      <c r="G32" s="240">
        <v>800000</v>
      </c>
      <c r="H32" s="116" t="s">
        <v>314</v>
      </c>
      <c r="I32" s="114" t="s">
        <v>254</v>
      </c>
      <c r="J32" s="114" t="s">
        <v>276</v>
      </c>
      <c r="K32" s="110" t="s">
        <v>295</v>
      </c>
      <c r="L32" s="114" t="s">
        <v>292</v>
      </c>
      <c r="M32" s="114" t="s">
        <v>294</v>
      </c>
      <c r="N32" s="114" t="s">
        <v>294</v>
      </c>
      <c r="O32" s="114" t="s">
        <v>447</v>
      </c>
      <c r="P32" s="114" t="s">
        <v>255</v>
      </c>
      <c r="Q32" s="114" t="s">
        <v>467</v>
      </c>
      <c r="R32" s="108">
        <v>0</v>
      </c>
      <c r="S32" s="108">
        <v>0</v>
      </c>
      <c r="T32" s="107">
        <v>0</v>
      </c>
      <c r="U32" s="107">
        <v>1</v>
      </c>
      <c r="V32" s="107">
        <v>1</v>
      </c>
    </row>
    <row r="33" spans="1:22" ht="28.5" x14ac:dyDescent="0.2">
      <c r="A33" s="190" t="s">
        <v>383</v>
      </c>
      <c r="B33" s="190" t="s">
        <v>242</v>
      </c>
      <c r="C33" s="194" t="s">
        <v>320</v>
      </c>
      <c r="D33" s="194" t="s">
        <v>419</v>
      </c>
      <c r="E33" s="194" t="s">
        <v>361</v>
      </c>
      <c r="F33" s="194" t="s">
        <v>319</v>
      </c>
      <c r="G33" s="242">
        <f>60000+60000</f>
        <v>120000</v>
      </c>
      <c r="H33" s="194" t="s">
        <v>268</v>
      </c>
      <c r="I33" s="190" t="s">
        <v>254</v>
      </c>
      <c r="J33" s="190" t="s">
        <v>276</v>
      </c>
      <c r="K33" s="190" t="s">
        <v>295</v>
      </c>
      <c r="L33" s="190" t="s">
        <v>288</v>
      </c>
      <c r="M33" s="190" t="s">
        <v>294</v>
      </c>
      <c r="N33" s="190" t="s">
        <v>294</v>
      </c>
      <c r="O33" s="190" t="s">
        <v>446</v>
      </c>
      <c r="P33" s="114" t="s">
        <v>255</v>
      </c>
      <c r="Q33" s="113" t="s">
        <v>444</v>
      </c>
      <c r="R33" s="107">
        <v>0</v>
      </c>
      <c r="S33" s="113">
        <v>0</v>
      </c>
      <c r="T33" s="113">
        <v>1</v>
      </c>
      <c r="U33" s="113">
        <v>2</v>
      </c>
      <c r="V33" s="113">
        <v>2</v>
      </c>
    </row>
    <row r="34" spans="1:22" ht="42" customHeight="1" x14ac:dyDescent="0.2">
      <c r="A34" s="191"/>
      <c r="B34" s="191"/>
      <c r="C34" s="195"/>
      <c r="D34" s="195"/>
      <c r="E34" s="195"/>
      <c r="F34" s="195"/>
      <c r="G34" s="244"/>
      <c r="H34" s="195"/>
      <c r="I34" s="191"/>
      <c r="J34" s="191"/>
      <c r="K34" s="191"/>
      <c r="L34" s="191"/>
      <c r="M34" s="191"/>
      <c r="N34" s="191"/>
      <c r="O34" s="191"/>
      <c r="P34" s="113" t="s">
        <v>434</v>
      </c>
      <c r="Q34" s="118" t="s">
        <v>445</v>
      </c>
      <c r="R34" s="115">
        <v>0</v>
      </c>
      <c r="S34" s="114">
        <v>0</v>
      </c>
      <c r="T34" s="114">
        <v>1</v>
      </c>
      <c r="U34" s="114">
        <v>2</v>
      </c>
      <c r="V34" s="114">
        <v>2</v>
      </c>
    </row>
    <row r="35" spans="1:22" ht="42.75" x14ac:dyDescent="0.2">
      <c r="A35" s="190" t="s">
        <v>384</v>
      </c>
      <c r="B35" s="190" t="s">
        <v>242</v>
      </c>
      <c r="C35" s="194" t="s">
        <v>320</v>
      </c>
      <c r="D35" s="194" t="s">
        <v>420</v>
      </c>
      <c r="E35" s="194" t="s">
        <v>358</v>
      </c>
      <c r="F35" s="194" t="s">
        <v>280</v>
      </c>
      <c r="G35" s="242">
        <v>500000</v>
      </c>
      <c r="H35" s="194" t="s">
        <v>269</v>
      </c>
      <c r="I35" s="190" t="s">
        <v>254</v>
      </c>
      <c r="J35" s="190" t="s">
        <v>276</v>
      </c>
      <c r="K35" s="190" t="s">
        <v>295</v>
      </c>
      <c r="L35" s="190" t="s">
        <v>288</v>
      </c>
      <c r="M35" s="190" t="s">
        <v>293</v>
      </c>
      <c r="N35" s="190" t="s">
        <v>294</v>
      </c>
      <c r="O35" s="190" t="s">
        <v>443</v>
      </c>
      <c r="P35" s="112" t="s">
        <v>255</v>
      </c>
      <c r="Q35" s="114" t="s">
        <v>442</v>
      </c>
      <c r="R35" s="114">
        <v>0</v>
      </c>
      <c r="S35" s="114">
        <v>1</v>
      </c>
      <c r="T35" s="114">
        <v>2</v>
      </c>
      <c r="U35" s="114">
        <v>3</v>
      </c>
      <c r="V35" s="114">
        <v>3</v>
      </c>
    </row>
    <row r="36" spans="1:22" ht="43.5" customHeight="1" x14ac:dyDescent="0.2">
      <c r="A36" s="191"/>
      <c r="B36" s="191"/>
      <c r="C36" s="195"/>
      <c r="D36" s="195"/>
      <c r="E36" s="195"/>
      <c r="F36" s="195"/>
      <c r="G36" s="244"/>
      <c r="H36" s="195"/>
      <c r="I36" s="191"/>
      <c r="J36" s="191"/>
      <c r="K36" s="191"/>
      <c r="L36" s="191"/>
      <c r="M36" s="191"/>
      <c r="N36" s="191"/>
      <c r="O36" s="191"/>
      <c r="P36" s="114" t="s">
        <v>434</v>
      </c>
      <c r="Q36" s="114" t="s">
        <v>441</v>
      </c>
      <c r="R36" s="114">
        <v>0</v>
      </c>
      <c r="S36" s="114">
        <v>100</v>
      </c>
      <c r="T36" s="114">
        <v>250</v>
      </c>
      <c r="U36" s="114">
        <v>500</v>
      </c>
      <c r="V36" s="114">
        <v>500</v>
      </c>
    </row>
    <row r="37" spans="1:22" ht="28.5" x14ac:dyDescent="0.2">
      <c r="A37" s="190" t="s">
        <v>385</v>
      </c>
      <c r="B37" s="190" t="s">
        <v>242</v>
      </c>
      <c r="C37" s="194" t="s">
        <v>320</v>
      </c>
      <c r="D37" s="194" t="s">
        <v>483</v>
      </c>
      <c r="E37" s="194" t="s">
        <v>358</v>
      </c>
      <c r="F37" s="194" t="s">
        <v>304</v>
      </c>
      <c r="G37" s="242">
        <v>280000</v>
      </c>
      <c r="H37" s="194" t="s">
        <v>257</v>
      </c>
      <c r="I37" s="190" t="s">
        <v>254</v>
      </c>
      <c r="J37" s="190" t="s">
        <v>276</v>
      </c>
      <c r="K37" s="190" t="s">
        <v>295</v>
      </c>
      <c r="L37" s="190" t="s">
        <v>286</v>
      </c>
      <c r="M37" s="190" t="s">
        <v>293</v>
      </c>
      <c r="N37" s="190" t="s">
        <v>293</v>
      </c>
      <c r="O37" s="190" t="s">
        <v>438</v>
      </c>
      <c r="P37" s="114" t="s">
        <v>255</v>
      </c>
      <c r="Q37" s="114" t="s">
        <v>439</v>
      </c>
      <c r="R37" s="114">
        <v>0</v>
      </c>
      <c r="S37" s="114">
        <v>0</v>
      </c>
      <c r="T37" s="114">
        <v>1</v>
      </c>
      <c r="U37" s="114">
        <v>1</v>
      </c>
      <c r="V37" s="114">
        <v>1</v>
      </c>
    </row>
    <row r="38" spans="1:22" ht="28.5" x14ac:dyDescent="0.2">
      <c r="A38" s="191"/>
      <c r="B38" s="191"/>
      <c r="C38" s="195"/>
      <c r="D38" s="195"/>
      <c r="E38" s="195"/>
      <c r="F38" s="195"/>
      <c r="G38" s="244"/>
      <c r="H38" s="195"/>
      <c r="I38" s="191"/>
      <c r="J38" s="191"/>
      <c r="K38" s="191"/>
      <c r="L38" s="191"/>
      <c r="M38" s="191"/>
      <c r="N38" s="191"/>
      <c r="O38" s="191"/>
      <c r="P38" s="113" t="s">
        <v>434</v>
      </c>
      <c r="Q38" s="114" t="s">
        <v>440</v>
      </c>
      <c r="R38" s="114">
        <v>0</v>
      </c>
      <c r="S38" s="114">
        <v>0</v>
      </c>
      <c r="T38" s="114">
        <v>1</v>
      </c>
      <c r="U38" s="114">
        <v>3</v>
      </c>
      <c r="V38" s="114">
        <v>3</v>
      </c>
    </row>
    <row r="39" spans="1:22" ht="72" customHeight="1" x14ac:dyDescent="0.2">
      <c r="A39" s="190" t="s">
        <v>386</v>
      </c>
      <c r="B39" s="190" t="s">
        <v>242</v>
      </c>
      <c r="C39" s="194" t="s">
        <v>320</v>
      </c>
      <c r="D39" s="194" t="s">
        <v>421</v>
      </c>
      <c r="E39" s="194" t="s">
        <v>358</v>
      </c>
      <c r="F39" s="194" t="s">
        <v>281</v>
      </c>
      <c r="G39" s="242">
        <v>2434000</v>
      </c>
      <c r="H39" s="194" t="s">
        <v>316</v>
      </c>
      <c r="I39" s="190" t="s">
        <v>254</v>
      </c>
      <c r="J39" s="190" t="s">
        <v>276</v>
      </c>
      <c r="K39" s="190" t="s">
        <v>295</v>
      </c>
      <c r="L39" s="190" t="s">
        <v>288</v>
      </c>
      <c r="M39" s="190" t="s">
        <v>294</v>
      </c>
      <c r="N39" s="190" t="s">
        <v>293</v>
      </c>
      <c r="O39" s="190" t="s">
        <v>437</v>
      </c>
      <c r="P39" s="190" t="s">
        <v>324</v>
      </c>
      <c r="Q39" s="190" t="s">
        <v>436</v>
      </c>
      <c r="R39" s="190">
        <v>0</v>
      </c>
      <c r="S39" s="190">
        <v>0</v>
      </c>
      <c r="T39" s="190">
        <v>3</v>
      </c>
      <c r="U39" s="190">
        <v>6</v>
      </c>
      <c r="V39" s="190">
        <v>6</v>
      </c>
    </row>
    <row r="40" spans="1:22" ht="116.25" customHeight="1" x14ac:dyDescent="0.2">
      <c r="A40" s="193"/>
      <c r="B40" s="193"/>
      <c r="C40" s="196"/>
      <c r="D40" s="196"/>
      <c r="E40" s="196"/>
      <c r="F40" s="196"/>
      <c r="G40" s="243"/>
      <c r="H40" s="196"/>
      <c r="I40" s="193"/>
      <c r="J40" s="193"/>
      <c r="K40" s="193"/>
      <c r="L40" s="193"/>
      <c r="M40" s="193"/>
      <c r="N40" s="193"/>
      <c r="O40" s="193"/>
      <c r="P40" s="193"/>
      <c r="Q40" s="191"/>
      <c r="R40" s="191"/>
      <c r="S40" s="191"/>
      <c r="T40" s="191"/>
      <c r="U40" s="191"/>
      <c r="V40" s="191"/>
    </row>
    <row r="41" spans="1:22" ht="111" customHeight="1" x14ac:dyDescent="0.2">
      <c r="A41" s="190" t="s">
        <v>387</v>
      </c>
      <c r="B41" s="190" t="s">
        <v>242</v>
      </c>
      <c r="C41" s="194" t="s">
        <v>320</v>
      </c>
      <c r="D41" s="194" t="s">
        <v>256</v>
      </c>
      <c r="E41" s="194" t="s">
        <v>363</v>
      </c>
      <c r="F41" s="194" t="s">
        <v>313</v>
      </c>
      <c r="G41" s="242">
        <f>100000+400000+240000+100000+100000+100000+20000+100000+20000+20000+140000+800000</f>
        <v>2140000</v>
      </c>
      <c r="H41" s="194" t="s">
        <v>422</v>
      </c>
      <c r="I41" s="194" t="s">
        <v>254</v>
      </c>
      <c r="J41" s="194" t="s">
        <v>276</v>
      </c>
      <c r="K41" s="190" t="s">
        <v>295</v>
      </c>
      <c r="L41" s="190" t="s">
        <v>286</v>
      </c>
      <c r="M41" s="190" t="s">
        <v>294</v>
      </c>
      <c r="N41" s="190" t="s">
        <v>293</v>
      </c>
      <c r="O41" s="190" t="s">
        <v>426</v>
      </c>
      <c r="P41" s="192" t="s">
        <v>255</v>
      </c>
      <c r="Q41" s="190" t="s">
        <v>435</v>
      </c>
      <c r="R41" s="190">
        <v>0</v>
      </c>
      <c r="S41" s="190">
        <v>1</v>
      </c>
      <c r="T41" s="190">
        <v>2</v>
      </c>
      <c r="U41" s="190">
        <v>4</v>
      </c>
      <c r="V41" s="190">
        <v>4</v>
      </c>
    </row>
    <row r="42" spans="1:22" ht="116.25" customHeight="1" x14ac:dyDescent="0.2">
      <c r="A42" s="193"/>
      <c r="B42" s="193"/>
      <c r="C42" s="196"/>
      <c r="D42" s="196"/>
      <c r="E42" s="196"/>
      <c r="F42" s="196"/>
      <c r="G42" s="243"/>
      <c r="H42" s="196"/>
      <c r="I42" s="196"/>
      <c r="J42" s="196"/>
      <c r="K42" s="193"/>
      <c r="L42" s="193"/>
      <c r="M42" s="193"/>
      <c r="N42" s="193"/>
      <c r="O42" s="193"/>
      <c r="P42" s="192"/>
      <c r="Q42" s="191"/>
      <c r="R42" s="191"/>
      <c r="S42" s="191"/>
      <c r="T42" s="191"/>
      <c r="U42" s="191"/>
      <c r="V42" s="191"/>
    </row>
    <row r="43" spans="1:22" ht="108.75" customHeight="1" x14ac:dyDescent="0.2">
      <c r="A43" s="193"/>
      <c r="B43" s="193"/>
      <c r="C43" s="196"/>
      <c r="D43" s="196"/>
      <c r="E43" s="196"/>
      <c r="F43" s="196"/>
      <c r="G43" s="243"/>
      <c r="H43" s="196"/>
      <c r="I43" s="196"/>
      <c r="J43" s="196"/>
      <c r="K43" s="193"/>
      <c r="L43" s="193"/>
      <c r="M43" s="193"/>
      <c r="N43" s="193"/>
      <c r="O43" s="193"/>
      <c r="P43" s="114" t="s">
        <v>434</v>
      </c>
      <c r="Q43" s="114" t="s">
        <v>433</v>
      </c>
      <c r="R43" s="114">
        <v>0</v>
      </c>
      <c r="S43" s="114">
        <v>0</v>
      </c>
      <c r="T43" s="114">
        <v>3</v>
      </c>
      <c r="U43" s="114">
        <v>6</v>
      </c>
      <c r="V43" s="114">
        <v>10</v>
      </c>
    </row>
    <row r="44" spans="1:22" ht="114" customHeight="1" x14ac:dyDescent="0.2">
      <c r="A44" s="191"/>
      <c r="B44" s="191"/>
      <c r="C44" s="195"/>
      <c r="D44" s="195"/>
      <c r="E44" s="195"/>
      <c r="F44" s="195"/>
      <c r="G44" s="244"/>
      <c r="H44" s="195"/>
      <c r="I44" s="195"/>
      <c r="J44" s="195"/>
      <c r="K44" s="191"/>
      <c r="L44" s="191"/>
      <c r="M44" s="191"/>
      <c r="N44" s="191"/>
      <c r="O44" s="191"/>
      <c r="P44" s="114" t="s">
        <v>431</v>
      </c>
      <c r="Q44" s="114" t="s">
        <v>432</v>
      </c>
      <c r="R44" s="114">
        <v>0</v>
      </c>
      <c r="S44" s="114">
        <v>0</v>
      </c>
      <c r="T44" s="114">
        <v>1</v>
      </c>
      <c r="U44" s="114">
        <v>3</v>
      </c>
      <c r="V44" s="114">
        <v>3</v>
      </c>
    </row>
    <row r="45" spans="1:22" ht="87" customHeight="1" x14ac:dyDescent="0.2">
      <c r="A45" s="117" t="s">
        <v>388</v>
      </c>
      <c r="B45" s="107" t="s">
        <v>242</v>
      </c>
      <c r="C45" s="116" t="s">
        <v>320</v>
      </c>
      <c r="D45" s="116" t="s">
        <v>423</v>
      </c>
      <c r="E45" s="116" t="s">
        <v>364</v>
      </c>
      <c r="F45" s="116" t="s">
        <v>312</v>
      </c>
      <c r="G45" s="240">
        <v>240000</v>
      </c>
      <c r="H45" s="116" t="s">
        <v>267</v>
      </c>
      <c r="I45" s="116" t="s">
        <v>254</v>
      </c>
      <c r="J45" s="116" t="s">
        <v>276</v>
      </c>
      <c r="K45" s="114" t="s">
        <v>295</v>
      </c>
      <c r="L45" s="114" t="s">
        <v>286</v>
      </c>
      <c r="M45" s="114" t="s">
        <v>293</v>
      </c>
      <c r="N45" s="114" t="s">
        <v>293</v>
      </c>
      <c r="O45" s="114" t="s">
        <v>427</v>
      </c>
      <c r="P45" s="114" t="s">
        <v>255</v>
      </c>
      <c r="Q45" s="114" t="s">
        <v>429</v>
      </c>
      <c r="R45" s="114">
        <v>0</v>
      </c>
      <c r="S45" s="114">
        <v>1</v>
      </c>
      <c r="T45" s="114">
        <v>3</v>
      </c>
      <c r="U45" s="114">
        <v>5</v>
      </c>
      <c r="V45" s="114">
        <v>5</v>
      </c>
    </row>
    <row r="46" spans="1:22" ht="12.75" customHeight="1" x14ac:dyDescent="0.2">
      <c r="A46" s="190" t="s">
        <v>389</v>
      </c>
      <c r="B46" s="190" t="s">
        <v>242</v>
      </c>
      <c r="C46" s="194" t="s">
        <v>320</v>
      </c>
      <c r="D46" s="194" t="s">
        <v>424</v>
      </c>
      <c r="E46" s="194" t="s">
        <v>352</v>
      </c>
      <c r="F46" s="194" t="s">
        <v>318</v>
      </c>
      <c r="G46" s="242">
        <f>50000+160000</f>
        <v>210000</v>
      </c>
      <c r="H46" s="194" t="s">
        <v>425</v>
      </c>
      <c r="I46" s="194" t="s">
        <v>254</v>
      </c>
      <c r="J46" s="194" t="s">
        <v>276</v>
      </c>
      <c r="K46" s="190" t="s">
        <v>296</v>
      </c>
      <c r="L46" s="190" t="s">
        <v>286</v>
      </c>
      <c r="M46" s="190" t="s">
        <v>293</v>
      </c>
      <c r="N46" s="190" t="s">
        <v>293</v>
      </c>
      <c r="O46" s="190" t="s">
        <v>428</v>
      </c>
      <c r="P46" s="190" t="s">
        <v>255</v>
      </c>
      <c r="Q46" s="190" t="s">
        <v>430</v>
      </c>
      <c r="R46" s="190">
        <v>0</v>
      </c>
      <c r="S46" s="190">
        <v>0</v>
      </c>
      <c r="T46" s="190">
        <v>1</v>
      </c>
      <c r="U46" s="190">
        <v>1</v>
      </c>
      <c r="V46" s="190">
        <v>1</v>
      </c>
    </row>
    <row r="47" spans="1:22" ht="81.75" customHeight="1" x14ac:dyDescent="0.2">
      <c r="A47" s="191"/>
      <c r="B47" s="191"/>
      <c r="C47" s="195"/>
      <c r="D47" s="195"/>
      <c r="E47" s="195"/>
      <c r="F47" s="195"/>
      <c r="G47" s="244"/>
      <c r="H47" s="195"/>
      <c r="I47" s="195"/>
      <c r="J47" s="195"/>
      <c r="K47" s="191"/>
      <c r="L47" s="191"/>
      <c r="M47" s="191"/>
      <c r="N47" s="191"/>
      <c r="O47" s="191"/>
      <c r="P47" s="191"/>
      <c r="Q47" s="191"/>
      <c r="R47" s="191"/>
      <c r="S47" s="191"/>
      <c r="T47" s="191"/>
      <c r="U47" s="191"/>
      <c r="V47" s="191"/>
    </row>
    <row r="48" spans="1:22" x14ac:dyDescent="0.2">
      <c r="C48" s="5"/>
      <c r="D48" s="5"/>
      <c r="E48" s="5"/>
      <c r="F48" s="5"/>
      <c r="G48" s="5"/>
      <c r="H48" s="5"/>
      <c r="I48" s="5"/>
      <c r="J48" s="5"/>
    </row>
    <row r="49" spans="3:10" x14ac:dyDescent="0.2">
      <c r="C49" s="5"/>
      <c r="D49" s="5"/>
      <c r="E49" s="5"/>
      <c r="F49" s="5"/>
      <c r="G49" s="5"/>
      <c r="H49" s="5"/>
      <c r="I49" s="5"/>
      <c r="J49" s="5"/>
    </row>
    <row r="50" spans="3:10" x14ac:dyDescent="0.2">
      <c r="C50" s="5"/>
      <c r="D50" s="5"/>
      <c r="E50" s="5"/>
      <c r="F50" s="5"/>
      <c r="G50" s="5"/>
      <c r="H50" s="5"/>
      <c r="I50" s="5"/>
      <c r="J50" s="5"/>
    </row>
  </sheetData>
  <autoFilter ref="A5:V5" xr:uid="{31D628AA-F719-4BC0-BE8D-89030BFF2E53}"/>
  <mergeCells count="230">
    <mergeCell ref="P13:P14"/>
    <mergeCell ref="Q13:Q14"/>
    <mergeCell ref="R13:R14"/>
    <mergeCell ref="S13:S14"/>
    <mergeCell ref="T13:T14"/>
    <mergeCell ref="U13:U14"/>
    <mergeCell ref="V13:V14"/>
    <mergeCell ref="V41:V42"/>
    <mergeCell ref="P41:P42"/>
    <mergeCell ref="Q41:Q42"/>
    <mergeCell ref="R41:R42"/>
    <mergeCell ref="S41:S42"/>
    <mergeCell ref="T46:T47"/>
    <mergeCell ref="U46:U47"/>
    <mergeCell ref="V46:V47"/>
    <mergeCell ref="N46:N47"/>
    <mergeCell ref="O46:O47"/>
    <mergeCell ref="P46:P47"/>
    <mergeCell ref="Q46:Q47"/>
    <mergeCell ref="R46:R47"/>
    <mergeCell ref="S46:S47"/>
    <mergeCell ref="A46:A47"/>
    <mergeCell ref="B46:B47"/>
    <mergeCell ref="C46:C47"/>
    <mergeCell ref="D46:D47"/>
    <mergeCell ref="E46:E47"/>
    <mergeCell ref="F46:F47"/>
    <mergeCell ref="G46:G47"/>
    <mergeCell ref="N41:N44"/>
    <mergeCell ref="O41:O44"/>
    <mergeCell ref="H41:H44"/>
    <mergeCell ref="I41:I44"/>
    <mergeCell ref="J41:J44"/>
    <mergeCell ref="K41:K44"/>
    <mergeCell ref="L41:L44"/>
    <mergeCell ref="M41:M44"/>
    <mergeCell ref="H46:H47"/>
    <mergeCell ref="I46:I47"/>
    <mergeCell ref="J46:J47"/>
    <mergeCell ref="K46:K47"/>
    <mergeCell ref="L46:L47"/>
    <mergeCell ref="M46:M47"/>
    <mergeCell ref="T39:T40"/>
    <mergeCell ref="U39:U40"/>
    <mergeCell ref="V39:V40"/>
    <mergeCell ref="A41:A44"/>
    <mergeCell ref="B41:B44"/>
    <mergeCell ref="C41:C44"/>
    <mergeCell ref="D41:D44"/>
    <mergeCell ref="E41:E44"/>
    <mergeCell ref="F41:F44"/>
    <mergeCell ref="G41:G44"/>
    <mergeCell ref="N39:N40"/>
    <mergeCell ref="O39:O40"/>
    <mergeCell ref="P39:P40"/>
    <mergeCell ref="Q39:Q40"/>
    <mergeCell ref="R39:R40"/>
    <mergeCell ref="S39:S40"/>
    <mergeCell ref="H39:H40"/>
    <mergeCell ref="I39:I40"/>
    <mergeCell ref="J39:J40"/>
    <mergeCell ref="K39:K40"/>
    <mergeCell ref="L39:L40"/>
    <mergeCell ref="M39:M40"/>
    <mergeCell ref="T41:T42"/>
    <mergeCell ref="U41:U42"/>
    <mergeCell ref="M37:M38"/>
    <mergeCell ref="N37:N38"/>
    <mergeCell ref="O37:O38"/>
    <mergeCell ref="A39:A40"/>
    <mergeCell ref="B39:B40"/>
    <mergeCell ref="C39:C40"/>
    <mergeCell ref="D39:D40"/>
    <mergeCell ref="E39:E40"/>
    <mergeCell ref="F39:F40"/>
    <mergeCell ref="G39:G40"/>
    <mergeCell ref="G37:G38"/>
    <mergeCell ref="H37:H38"/>
    <mergeCell ref="I37:I38"/>
    <mergeCell ref="J37:J38"/>
    <mergeCell ref="K37:K38"/>
    <mergeCell ref="L37:L38"/>
    <mergeCell ref="A37:A38"/>
    <mergeCell ref="B37:B38"/>
    <mergeCell ref="C37:C38"/>
    <mergeCell ref="D37:D38"/>
    <mergeCell ref="E37:E38"/>
    <mergeCell ref="F37:F38"/>
    <mergeCell ref="N35:N36"/>
    <mergeCell ref="O35:O36"/>
    <mergeCell ref="O33:O34"/>
    <mergeCell ref="A35:A36"/>
    <mergeCell ref="B35:B36"/>
    <mergeCell ref="C35:C36"/>
    <mergeCell ref="D35:D36"/>
    <mergeCell ref="E35:E36"/>
    <mergeCell ref="F35:F36"/>
    <mergeCell ref="G35:G36"/>
    <mergeCell ref="H35:H36"/>
    <mergeCell ref="I35:I36"/>
    <mergeCell ref="I33:I34"/>
    <mergeCell ref="J33:J34"/>
    <mergeCell ref="K33:K34"/>
    <mergeCell ref="L33:L34"/>
    <mergeCell ref="M33:M34"/>
    <mergeCell ref="N33:N34"/>
    <mergeCell ref="I28:I29"/>
    <mergeCell ref="J28:J29"/>
    <mergeCell ref="K28:K29"/>
    <mergeCell ref="L28:L29"/>
    <mergeCell ref="M28:M29"/>
    <mergeCell ref="J35:J36"/>
    <mergeCell ref="K35:K36"/>
    <mergeCell ref="L35:L36"/>
    <mergeCell ref="M35:M36"/>
    <mergeCell ref="A33:A34"/>
    <mergeCell ref="B33:B34"/>
    <mergeCell ref="C33:C34"/>
    <mergeCell ref="D33:D34"/>
    <mergeCell ref="E33:E34"/>
    <mergeCell ref="F33:F34"/>
    <mergeCell ref="G33:G34"/>
    <mergeCell ref="H33:H34"/>
    <mergeCell ref="H28:H29"/>
    <mergeCell ref="T25:T27"/>
    <mergeCell ref="U25:U27"/>
    <mergeCell ref="V25:V27"/>
    <mergeCell ref="A28:A29"/>
    <mergeCell ref="B28:B29"/>
    <mergeCell ref="C28:C29"/>
    <mergeCell ref="D28:D29"/>
    <mergeCell ref="E28:E29"/>
    <mergeCell ref="F28:F29"/>
    <mergeCell ref="G28:G29"/>
    <mergeCell ref="N25:N27"/>
    <mergeCell ref="O25:O27"/>
    <mergeCell ref="P25:P27"/>
    <mergeCell ref="Q25:Q27"/>
    <mergeCell ref="R25:R27"/>
    <mergeCell ref="S25:S27"/>
    <mergeCell ref="H25:H27"/>
    <mergeCell ref="I25:I27"/>
    <mergeCell ref="J25:J27"/>
    <mergeCell ref="K25:K27"/>
    <mergeCell ref="L25:L27"/>
    <mergeCell ref="M25:M27"/>
    <mergeCell ref="N28:N29"/>
    <mergeCell ref="O28:O29"/>
    <mergeCell ref="M23:M24"/>
    <mergeCell ref="N23:N24"/>
    <mergeCell ref="O23:O24"/>
    <mergeCell ref="A25:A27"/>
    <mergeCell ref="B25:B27"/>
    <mergeCell ref="C25:C27"/>
    <mergeCell ref="D25:D27"/>
    <mergeCell ref="E25:E27"/>
    <mergeCell ref="F25:F27"/>
    <mergeCell ref="G25:G27"/>
    <mergeCell ref="G23:G24"/>
    <mergeCell ref="H23:H24"/>
    <mergeCell ref="I23:I24"/>
    <mergeCell ref="J23:J24"/>
    <mergeCell ref="K23:K24"/>
    <mergeCell ref="L23:L24"/>
    <mergeCell ref="A23:A24"/>
    <mergeCell ref="B23:B24"/>
    <mergeCell ref="C23:C24"/>
    <mergeCell ref="D23:D24"/>
    <mergeCell ref="E23:E24"/>
    <mergeCell ref="F23:F24"/>
    <mergeCell ref="J21:J22"/>
    <mergeCell ref="K21:K22"/>
    <mergeCell ref="L21:L22"/>
    <mergeCell ref="M21:M22"/>
    <mergeCell ref="N21:N22"/>
    <mergeCell ref="O21:O22"/>
    <mergeCell ref="V17:V18"/>
    <mergeCell ref="A21:A22"/>
    <mergeCell ref="B21:B22"/>
    <mergeCell ref="C21:C22"/>
    <mergeCell ref="D21:D22"/>
    <mergeCell ref="E21:E22"/>
    <mergeCell ref="F21:F22"/>
    <mergeCell ref="G21:G22"/>
    <mergeCell ref="H21:H22"/>
    <mergeCell ref="I21:I22"/>
    <mergeCell ref="P17:P18"/>
    <mergeCell ref="Q17:Q18"/>
    <mergeCell ref="R17:R18"/>
    <mergeCell ref="S17:S18"/>
    <mergeCell ref="T17:T18"/>
    <mergeCell ref="U17:U18"/>
    <mergeCell ref="J15:J18"/>
    <mergeCell ref="K15:K18"/>
    <mergeCell ref="L15:L18"/>
    <mergeCell ref="M15:M18"/>
    <mergeCell ref="N15:N18"/>
    <mergeCell ref="O15:O18"/>
    <mergeCell ref="O13:O14"/>
    <mergeCell ref="A15:A18"/>
    <mergeCell ref="B15:B18"/>
    <mergeCell ref="C15:C18"/>
    <mergeCell ref="D15:D18"/>
    <mergeCell ref="E15:E18"/>
    <mergeCell ref="F15:F18"/>
    <mergeCell ref="G15:G18"/>
    <mergeCell ref="H15:H18"/>
    <mergeCell ref="I15:I18"/>
    <mergeCell ref="I13:I14"/>
    <mergeCell ref="J13:J14"/>
    <mergeCell ref="K13:K14"/>
    <mergeCell ref="L13:L14"/>
    <mergeCell ref="M13:M14"/>
    <mergeCell ref="N13:N14"/>
    <mergeCell ref="A13:A14"/>
    <mergeCell ref="B13:B14"/>
    <mergeCell ref="C13:C14"/>
    <mergeCell ref="D13:D14"/>
    <mergeCell ref="E13:E14"/>
    <mergeCell ref="F13:F14"/>
    <mergeCell ref="G13:G14"/>
    <mergeCell ref="H13:H14"/>
    <mergeCell ref="A1:V2"/>
    <mergeCell ref="A3:C3"/>
    <mergeCell ref="D3:L3"/>
    <mergeCell ref="M3:N3"/>
    <mergeCell ref="P3:Q3"/>
    <mergeCell ref="R3:V3"/>
    <mergeCell ref="A4:N4"/>
    <mergeCell ref="O4:V4"/>
  </mergeCells>
  <phoneticPr fontId="57" type="noConversion"/>
  <pageMargins left="0.7" right="0.7" top="0.75" bottom="0.75" header="0.3" footer="0.3"/>
  <pageSetup paperSize="9" scale="20"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30863-7D33-4489-B489-CED0C0FCC98E}">
  <sheetPr>
    <pageSetUpPr fitToPage="1"/>
  </sheetPr>
  <dimension ref="A1:V47"/>
  <sheetViews>
    <sheetView zoomScale="60" zoomScaleNormal="60" workbookViewId="0">
      <selection activeCell="G13" sqref="G13:G14"/>
    </sheetView>
  </sheetViews>
  <sheetFormatPr defaultRowHeight="12.75" x14ac:dyDescent="0.2"/>
  <cols>
    <col min="1" max="1" width="14.42578125" customWidth="1"/>
    <col min="2" max="2" width="38.42578125" customWidth="1"/>
    <col min="3" max="3" width="39" customWidth="1"/>
    <col min="4" max="4" width="41.140625" customWidth="1"/>
    <col min="5" max="5" width="49" customWidth="1"/>
    <col min="6" max="6" width="51.42578125" customWidth="1"/>
    <col min="7" max="7" width="40.140625" customWidth="1"/>
    <col min="8" max="8" width="31.140625" customWidth="1"/>
    <col min="9" max="9" width="30.42578125" customWidth="1"/>
    <col min="10" max="10" width="26.42578125" customWidth="1"/>
    <col min="11" max="11" width="17.85546875" customWidth="1"/>
    <col min="12" max="12" width="18.42578125" customWidth="1"/>
    <col min="13" max="13" width="20.42578125" customWidth="1"/>
    <col min="14" max="14" width="24.140625" customWidth="1"/>
    <col min="15" max="15" width="57.42578125" customWidth="1"/>
    <col min="16" max="16" width="25" customWidth="1"/>
    <col min="17" max="17" width="31.28515625" customWidth="1"/>
    <col min="18" max="18" width="15.42578125" customWidth="1"/>
    <col min="19" max="19" width="17.42578125" customWidth="1"/>
    <col min="20" max="21" width="19.42578125" customWidth="1"/>
    <col min="22" max="22" width="16.42578125" customWidth="1"/>
  </cols>
  <sheetData>
    <row r="1" spans="1:22" x14ac:dyDescent="0.2">
      <c r="A1" s="182" t="s">
        <v>278</v>
      </c>
      <c r="B1" s="182"/>
      <c r="C1" s="182"/>
      <c r="D1" s="182"/>
      <c r="E1" s="182"/>
      <c r="F1" s="182"/>
      <c r="G1" s="182"/>
      <c r="H1" s="182"/>
      <c r="I1" s="182"/>
      <c r="J1" s="182"/>
      <c r="K1" s="182"/>
      <c r="L1" s="182"/>
      <c r="M1" s="182"/>
      <c r="N1" s="182"/>
      <c r="O1" s="182"/>
      <c r="P1" s="182"/>
      <c r="Q1" s="182"/>
      <c r="R1" s="182"/>
      <c r="S1" s="182"/>
      <c r="T1" s="182"/>
      <c r="U1" s="182"/>
      <c r="V1" s="182"/>
    </row>
    <row r="2" spans="1:22" x14ac:dyDescent="0.2">
      <c r="A2" s="182"/>
      <c r="B2" s="182"/>
      <c r="C2" s="182"/>
      <c r="D2" s="182"/>
      <c r="E2" s="182"/>
      <c r="F2" s="182"/>
      <c r="G2" s="182"/>
      <c r="H2" s="182"/>
      <c r="I2" s="182"/>
      <c r="J2" s="182"/>
      <c r="K2" s="182"/>
      <c r="L2" s="182"/>
      <c r="M2" s="182"/>
      <c r="N2" s="182"/>
      <c r="O2" s="182"/>
      <c r="P2" s="182"/>
      <c r="Q2" s="182"/>
      <c r="R2" s="182"/>
      <c r="S2" s="182"/>
      <c r="T2" s="182"/>
      <c r="U2" s="182"/>
      <c r="V2" s="182"/>
    </row>
    <row r="3" spans="1:22" ht="20.25" x14ac:dyDescent="0.2">
      <c r="A3" s="187" t="s">
        <v>115</v>
      </c>
      <c r="B3" s="187"/>
      <c r="C3" s="187"/>
      <c r="D3" s="185" t="s">
        <v>254</v>
      </c>
      <c r="E3" s="185"/>
      <c r="F3" s="185"/>
      <c r="G3" s="185"/>
      <c r="H3" s="185"/>
      <c r="I3" s="185"/>
      <c r="J3" s="185"/>
      <c r="K3" s="185"/>
      <c r="L3" s="185"/>
      <c r="M3" s="186" t="s">
        <v>116</v>
      </c>
      <c r="N3" s="186"/>
      <c r="O3" s="109" t="s">
        <v>390</v>
      </c>
      <c r="P3" s="188" t="s">
        <v>244</v>
      </c>
      <c r="Q3" s="189"/>
      <c r="R3" s="179" t="s">
        <v>243</v>
      </c>
      <c r="S3" s="180"/>
      <c r="T3" s="180"/>
      <c r="U3" s="180"/>
      <c r="V3" s="181"/>
    </row>
    <row r="4" spans="1:22" ht="18.75" thickBot="1" x14ac:dyDescent="0.25">
      <c r="A4" s="183" t="s">
        <v>199</v>
      </c>
      <c r="B4" s="183"/>
      <c r="C4" s="183"/>
      <c r="D4" s="183"/>
      <c r="E4" s="183"/>
      <c r="F4" s="183"/>
      <c r="G4" s="184"/>
      <c r="H4" s="184"/>
      <c r="I4" s="183"/>
      <c r="J4" s="183"/>
      <c r="K4" s="184"/>
      <c r="L4" s="184"/>
      <c r="M4" s="184"/>
      <c r="N4" s="184"/>
      <c r="O4" s="178" t="s">
        <v>118</v>
      </c>
      <c r="P4" s="178"/>
      <c r="Q4" s="178"/>
      <c r="R4" s="178"/>
      <c r="S4" s="178"/>
      <c r="T4" s="178"/>
      <c r="U4" s="178"/>
      <c r="V4" s="178"/>
    </row>
    <row r="5" spans="1:22" ht="126.75" thickBot="1" x14ac:dyDescent="0.25">
      <c r="A5" s="97" t="s">
        <v>119</v>
      </c>
      <c r="B5" s="97" t="s">
        <v>120</v>
      </c>
      <c r="C5" s="97" t="s">
        <v>121</v>
      </c>
      <c r="D5" s="97" t="s">
        <v>184</v>
      </c>
      <c r="E5" s="97" t="s">
        <v>58</v>
      </c>
      <c r="F5" s="98" t="s">
        <v>122</v>
      </c>
      <c r="G5" s="106" t="s">
        <v>183</v>
      </c>
      <c r="H5" s="100" t="s">
        <v>182</v>
      </c>
      <c r="I5" s="99" t="s">
        <v>203</v>
      </c>
      <c r="J5" s="98" t="s">
        <v>201</v>
      </c>
      <c r="K5" s="101" t="s">
        <v>202</v>
      </c>
      <c r="L5" s="102" t="s">
        <v>181</v>
      </c>
      <c r="M5" s="103" t="s">
        <v>207</v>
      </c>
      <c r="N5" s="104" t="s">
        <v>206</v>
      </c>
      <c r="O5" s="85" t="s">
        <v>210</v>
      </c>
      <c r="P5" s="86" t="s">
        <v>451</v>
      </c>
      <c r="Q5" s="86" t="s">
        <v>97</v>
      </c>
      <c r="R5" s="86" t="s">
        <v>452</v>
      </c>
      <c r="S5" s="86" t="s">
        <v>178</v>
      </c>
      <c r="T5" s="86" t="s">
        <v>179</v>
      </c>
      <c r="U5" s="86" t="s">
        <v>180</v>
      </c>
      <c r="V5" s="86" t="s">
        <v>241</v>
      </c>
    </row>
    <row r="6" spans="1:22" ht="70.5" customHeight="1" x14ac:dyDescent="0.2">
      <c r="A6" s="121" t="s">
        <v>365</v>
      </c>
      <c r="B6" s="107" t="s">
        <v>242</v>
      </c>
      <c r="C6" s="116" t="s">
        <v>321</v>
      </c>
      <c r="D6" s="116" t="s">
        <v>262</v>
      </c>
      <c r="E6" s="116" t="s">
        <v>327</v>
      </c>
      <c r="F6" s="116" t="s">
        <v>309</v>
      </c>
      <c r="G6" s="240">
        <f>290000+12000</f>
        <v>302000</v>
      </c>
      <c r="H6" s="240" t="s">
        <v>326</v>
      </c>
      <c r="I6" s="116" t="s">
        <v>254</v>
      </c>
      <c r="J6" s="116" t="s">
        <v>276</v>
      </c>
      <c r="K6" s="116" t="s">
        <v>295</v>
      </c>
      <c r="L6" s="116" t="s">
        <v>286</v>
      </c>
      <c r="M6" s="116" t="s">
        <v>293</v>
      </c>
      <c r="N6" s="116" t="s">
        <v>293</v>
      </c>
      <c r="O6" s="121" t="s">
        <v>391</v>
      </c>
      <c r="P6" s="121" t="s">
        <v>255</v>
      </c>
      <c r="Q6" s="121" t="s">
        <v>392</v>
      </c>
      <c r="R6" s="121">
        <v>0</v>
      </c>
      <c r="S6" s="121">
        <v>0</v>
      </c>
      <c r="T6" s="121">
        <v>0</v>
      </c>
      <c r="U6" s="121">
        <v>1</v>
      </c>
      <c r="V6" s="121">
        <v>1</v>
      </c>
    </row>
    <row r="7" spans="1:22" ht="46.5" customHeight="1" x14ac:dyDescent="0.2">
      <c r="A7" s="121" t="s">
        <v>367</v>
      </c>
      <c r="B7" s="107" t="s">
        <v>242</v>
      </c>
      <c r="C7" s="116" t="s">
        <v>321</v>
      </c>
      <c r="D7" s="116" t="s">
        <v>393</v>
      </c>
      <c r="E7" s="116" t="s">
        <v>328</v>
      </c>
      <c r="F7" s="116" t="s">
        <v>282</v>
      </c>
      <c r="G7" s="240">
        <v>100000</v>
      </c>
      <c r="H7" s="116" t="s">
        <v>260</v>
      </c>
      <c r="I7" s="116" t="s">
        <v>254</v>
      </c>
      <c r="J7" s="116" t="s">
        <v>277</v>
      </c>
      <c r="K7" s="116" t="s">
        <v>295</v>
      </c>
      <c r="L7" s="116" t="s">
        <v>286</v>
      </c>
      <c r="M7" s="116" t="s">
        <v>293</v>
      </c>
      <c r="N7" s="116" t="s">
        <v>293</v>
      </c>
      <c r="O7" s="121" t="s">
        <v>395</v>
      </c>
      <c r="P7" s="121" t="s">
        <v>255</v>
      </c>
      <c r="Q7" s="121" t="s">
        <v>397</v>
      </c>
      <c r="R7" s="121">
        <v>0</v>
      </c>
      <c r="S7" s="121">
        <v>0</v>
      </c>
      <c r="T7" s="121">
        <v>1</v>
      </c>
      <c r="U7" s="121">
        <v>1</v>
      </c>
      <c r="V7" s="121">
        <v>1</v>
      </c>
    </row>
    <row r="8" spans="1:22" ht="48.75" customHeight="1" x14ac:dyDescent="0.2">
      <c r="A8" s="121" t="s">
        <v>366</v>
      </c>
      <c r="B8" s="107" t="s">
        <v>242</v>
      </c>
      <c r="C8" s="116" t="s">
        <v>321</v>
      </c>
      <c r="D8" s="116" t="s">
        <v>394</v>
      </c>
      <c r="E8" s="116" t="s">
        <v>351</v>
      </c>
      <c r="F8" s="116" t="s">
        <v>283</v>
      </c>
      <c r="G8" s="240">
        <v>200000</v>
      </c>
      <c r="H8" s="248" t="s">
        <v>253</v>
      </c>
      <c r="I8" s="116" t="s">
        <v>254</v>
      </c>
      <c r="J8" s="116" t="s">
        <v>277</v>
      </c>
      <c r="K8" s="116" t="s">
        <v>295</v>
      </c>
      <c r="L8" s="116" t="s">
        <v>286</v>
      </c>
      <c r="M8" s="116" t="s">
        <v>293</v>
      </c>
      <c r="N8" s="116" t="s">
        <v>293</v>
      </c>
      <c r="O8" s="121" t="s">
        <v>396</v>
      </c>
      <c r="P8" s="121" t="s">
        <v>324</v>
      </c>
      <c r="Q8" s="121" t="s">
        <v>398</v>
      </c>
      <c r="R8" s="108">
        <v>0</v>
      </c>
      <c r="S8" s="108">
        <v>1</v>
      </c>
      <c r="T8" s="107">
        <v>2</v>
      </c>
      <c r="U8" s="107">
        <v>3</v>
      </c>
      <c r="V8" s="107">
        <v>4</v>
      </c>
    </row>
    <row r="9" spans="1:22" ht="54.75" customHeight="1" x14ac:dyDescent="0.2">
      <c r="A9" s="121" t="s">
        <v>368</v>
      </c>
      <c r="B9" s="107" t="s">
        <v>242</v>
      </c>
      <c r="C9" s="111" t="s">
        <v>321</v>
      </c>
      <c r="D9" s="116" t="s">
        <v>399</v>
      </c>
      <c r="E9" s="116" t="s">
        <v>329</v>
      </c>
      <c r="F9" s="116" t="s">
        <v>297</v>
      </c>
      <c r="G9" s="240">
        <v>20000</v>
      </c>
      <c r="H9" s="116" t="s">
        <v>482</v>
      </c>
      <c r="I9" s="116" t="s">
        <v>254</v>
      </c>
      <c r="J9" s="116" t="s">
        <v>276</v>
      </c>
      <c r="K9" s="116" t="s">
        <v>295</v>
      </c>
      <c r="L9" s="116" t="s">
        <v>286</v>
      </c>
      <c r="M9" s="116" t="s">
        <v>293</v>
      </c>
      <c r="N9" s="116" t="s">
        <v>293</v>
      </c>
      <c r="O9" s="121" t="s">
        <v>402</v>
      </c>
      <c r="P9" s="121" t="s">
        <v>255</v>
      </c>
      <c r="Q9" s="121" t="s">
        <v>453</v>
      </c>
      <c r="R9" s="121">
        <v>0</v>
      </c>
      <c r="S9" s="121">
        <v>0</v>
      </c>
      <c r="T9" s="121">
        <v>1</v>
      </c>
      <c r="U9" s="121">
        <v>1</v>
      </c>
      <c r="V9" s="121">
        <v>1</v>
      </c>
    </row>
    <row r="10" spans="1:22" s="5" customFormat="1" ht="57" x14ac:dyDescent="0.2">
      <c r="A10" s="116" t="s">
        <v>369</v>
      </c>
      <c r="B10" s="239" t="s">
        <v>242</v>
      </c>
      <c r="C10" s="111" t="s">
        <v>272</v>
      </c>
      <c r="D10" s="116" t="s">
        <v>256</v>
      </c>
      <c r="E10" s="116" t="s">
        <v>330</v>
      </c>
      <c r="F10" s="116" t="s">
        <v>303</v>
      </c>
      <c r="G10" s="240">
        <v>145000</v>
      </c>
      <c r="H10" s="241" t="s">
        <v>401</v>
      </c>
      <c r="I10" s="116" t="s">
        <v>254</v>
      </c>
      <c r="J10" s="116" t="s">
        <v>276</v>
      </c>
      <c r="K10" s="116" t="s">
        <v>295</v>
      </c>
      <c r="L10" s="116" t="s">
        <v>287</v>
      </c>
      <c r="M10" s="116" t="s">
        <v>294</v>
      </c>
      <c r="N10" s="116" t="s">
        <v>294</v>
      </c>
      <c r="O10" s="116" t="s">
        <v>403</v>
      </c>
      <c r="P10" s="116" t="s">
        <v>255</v>
      </c>
      <c r="Q10" s="116" t="s">
        <v>454</v>
      </c>
      <c r="R10" s="239">
        <v>0</v>
      </c>
      <c r="S10" s="239">
        <v>0</v>
      </c>
      <c r="T10" s="239">
        <v>0</v>
      </c>
      <c r="U10" s="239">
        <v>1</v>
      </c>
      <c r="V10" s="239">
        <v>1</v>
      </c>
    </row>
    <row r="11" spans="1:22" ht="57" x14ac:dyDescent="0.2">
      <c r="A11" s="121" t="s">
        <v>370</v>
      </c>
      <c r="B11" s="107" t="s">
        <v>242</v>
      </c>
      <c r="C11" s="111" t="s">
        <v>298</v>
      </c>
      <c r="D11" s="116" t="s">
        <v>404</v>
      </c>
      <c r="E11" s="116" t="s">
        <v>331</v>
      </c>
      <c r="F11" s="116" t="s">
        <v>299</v>
      </c>
      <c r="G11" s="240">
        <v>10000</v>
      </c>
      <c r="H11" s="116" t="s">
        <v>405</v>
      </c>
      <c r="I11" s="116" t="s">
        <v>254</v>
      </c>
      <c r="J11" s="116" t="s">
        <v>276</v>
      </c>
      <c r="K11" s="116" t="s">
        <v>295</v>
      </c>
      <c r="L11" s="116" t="s">
        <v>286</v>
      </c>
      <c r="M11" s="116" t="s">
        <v>293</v>
      </c>
      <c r="N11" s="116" t="s">
        <v>294</v>
      </c>
      <c r="O11" s="121" t="s">
        <v>481</v>
      </c>
      <c r="P11" s="121" t="s">
        <v>255</v>
      </c>
      <c r="Q11" s="121" t="s">
        <v>455</v>
      </c>
      <c r="R11" s="121">
        <v>0</v>
      </c>
      <c r="S11" s="121">
        <v>0</v>
      </c>
      <c r="T11" s="121">
        <v>1</v>
      </c>
      <c r="U11" s="121">
        <v>2</v>
      </c>
      <c r="V11" s="121">
        <v>2</v>
      </c>
    </row>
    <row r="12" spans="1:22" ht="42.75" x14ac:dyDescent="0.2">
      <c r="A12" s="121" t="s">
        <v>371</v>
      </c>
      <c r="B12" s="107" t="s">
        <v>242</v>
      </c>
      <c r="C12" s="116" t="s">
        <v>273</v>
      </c>
      <c r="D12" s="116" t="s">
        <v>406</v>
      </c>
      <c r="E12" s="116" t="s">
        <v>332</v>
      </c>
      <c r="F12" s="116" t="s">
        <v>317</v>
      </c>
      <c r="G12" s="240">
        <v>300000</v>
      </c>
      <c r="H12" s="116" t="s">
        <v>261</v>
      </c>
      <c r="I12" s="116" t="s">
        <v>254</v>
      </c>
      <c r="J12" s="116" t="s">
        <v>277</v>
      </c>
      <c r="K12" s="116" t="s">
        <v>295</v>
      </c>
      <c r="L12" s="116" t="s">
        <v>290</v>
      </c>
      <c r="M12" s="116" t="s">
        <v>293</v>
      </c>
      <c r="N12" s="116" t="s">
        <v>293</v>
      </c>
      <c r="O12" s="121" t="s">
        <v>480</v>
      </c>
      <c r="P12" s="121" t="s">
        <v>255</v>
      </c>
      <c r="Q12" s="121" t="s">
        <v>456</v>
      </c>
      <c r="R12" s="121">
        <v>0</v>
      </c>
      <c r="S12" s="121">
        <v>0</v>
      </c>
      <c r="T12" s="121">
        <v>1</v>
      </c>
      <c r="U12" s="121">
        <v>2</v>
      </c>
      <c r="V12" s="121">
        <v>2</v>
      </c>
    </row>
    <row r="13" spans="1:22" ht="51.75" customHeight="1" x14ac:dyDescent="0.2">
      <c r="A13" s="190" t="s">
        <v>372</v>
      </c>
      <c r="B13" s="190" t="s">
        <v>242</v>
      </c>
      <c r="C13" s="194" t="s">
        <v>273</v>
      </c>
      <c r="D13" s="194" t="s">
        <v>407</v>
      </c>
      <c r="E13" s="194" t="s">
        <v>333</v>
      </c>
      <c r="F13" s="194" t="s">
        <v>279</v>
      </c>
      <c r="G13" s="242">
        <v>40000</v>
      </c>
      <c r="H13" s="194" t="s">
        <v>315</v>
      </c>
      <c r="I13" s="194" t="s">
        <v>254</v>
      </c>
      <c r="J13" s="194" t="s">
        <v>276</v>
      </c>
      <c r="K13" s="194" t="s">
        <v>295</v>
      </c>
      <c r="L13" s="194" t="s">
        <v>290</v>
      </c>
      <c r="M13" s="194" t="s">
        <v>293</v>
      </c>
      <c r="N13" s="194" t="s">
        <v>293</v>
      </c>
      <c r="O13" s="190" t="s">
        <v>479</v>
      </c>
      <c r="P13" s="190" t="s">
        <v>255</v>
      </c>
      <c r="Q13" s="190" t="s">
        <v>457</v>
      </c>
      <c r="R13" s="190">
        <v>0</v>
      </c>
      <c r="S13" s="190">
        <v>4</v>
      </c>
      <c r="T13" s="190">
        <v>8</v>
      </c>
      <c r="U13" s="190">
        <v>10</v>
      </c>
      <c r="V13" s="190">
        <v>10</v>
      </c>
    </row>
    <row r="14" spans="1:22" ht="44.25" customHeight="1" x14ac:dyDescent="0.2">
      <c r="A14" s="191"/>
      <c r="B14" s="191"/>
      <c r="C14" s="195"/>
      <c r="D14" s="195"/>
      <c r="E14" s="195"/>
      <c r="F14" s="195"/>
      <c r="G14" s="244"/>
      <c r="H14" s="195"/>
      <c r="I14" s="195"/>
      <c r="J14" s="195"/>
      <c r="K14" s="195"/>
      <c r="L14" s="195"/>
      <c r="M14" s="195"/>
      <c r="N14" s="195"/>
      <c r="O14" s="191"/>
      <c r="P14" s="191"/>
      <c r="Q14" s="191"/>
      <c r="R14" s="191"/>
      <c r="S14" s="191"/>
      <c r="T14" s="191"/>
      <c r="U14" s="191"/>
      <c r="V14" s="191"/>
    </row>
    <row r="15" spans="1:22" ht="42.75" x14ac:dyDescent="0.2">
      <c r="A15" s="190" t="s">
        <v>373</v>
      </c>
      <c r="B15" s="190" t="s">
        <v>242</v>
      </c>
      <c r="C15" s="194" t="s">
        <v>275</v>
      </c>
      <c r="D15" s="194" t="s">
        <v>408</v>
      </c>
      <c r="E15" s="194" t="s">
        <v>334</v>
      </c>
      <c r="F15" s="194" t="s">
        <v>308</v>
      </c>
      <c r="G15" s="242">
        <f>240000+80000+100000</f>
        <v>420000</v>
      </c>
      <c r="H15" s="194" t="s">
        <v>409</v>
      </c>
      <c r="I15" s="194" t="s">
        <v>254</v>
      </c>
      <c r="J15" s="194" t="s">
        <v>276</v>
      </c>
      <c r="K15" s="194" t="s">
        <v>295</v>
      </c>
      <c r="L15" s="194" t="s">
        <v>287</v>
      </c>
      <c r="M15" s="194" t="s">
        <v>293</v>
      </c>
      <c r="N15" s="194" t="s">
        <v>293</v>
      </c>
      <c r="O15" s="190" t="s">
        <v>478</v>
      </c>
      <c r="P15" s="121" t="s">
        <v>255</v>
      </c>
      <c r="Q15" s="121" t="s">
        <v>458</v>
      </c>
      <c r="R15" s="121">
        <v>0</v>
      </c>
      <c r="S15" s="121">
        <v>5</v>
      </c>
      <c r="T15" s="121">
        <v>10</v>
      </c>
      <c r="U15" s="121">
        <v>10</v>
      </c>
      <c r="V15" s="121">
        <v>10</v>
      </c>
    </row>
    <row r="16" spans="1:22" ht="57" x14ac:dyDescent="0.2">
      <c r="A16" s="193"/>
      <c r="B16" s="193"/>
      <c r="C16" s="196"/>
      <c r="D16" s="196"/>
      <c r="E16" s="196"/>
      <c r="F16" s="196"/>
      <c r="G16" s="243"/>
      <c r="H16" s="196"/>
      <c r="I16" s="196"/>
      <c r="J16" s="196"/>
      <c r="K16" s="196"/>
      <c r="L16" s="196"/>
      <c r="M16" s="196"/>
      <c r="N16" s="196"/>
      <c r="O16" s="193"/>
      <c r="P16" s="121" t="s">
        <v>434</v>
      </c>
      <c r="Q16" s="121" t="s">
        <v>468</v>
      </c>
      <c r="R16" s="121">
        <v>0</v>
      </c>
      <c r="S16" s="121">
        <v>5</v>
      </c>
      <c r="T16" s="121">
        <v>10</v>
      </c>
      <c r="U16" s="121">
        <v>20</v>
      </c>
      <c r="V16" s="121">
        <v>20</v>
      </c>
    </row>
    <row r="17" spans="1:22" ht="27" customHeight="1" x14ac:dyDescent="0.2">
      <c r="A17" s="193"/>
      <c r="B17" s="193"/>
      <c r="C17" s="196"/>
      <c r="D17" s="196"/>
      <c r="E17" s="196"/>
      <c r="F17" s="196"/>
      <c r="G17" s="243"/>
      <c r="H17" s="196"/>
      <c r="I17" s="196"/>
      <c r="J17" s="196"/>
      <c r="K17" s="196"/>
      <c r="L17" s="196"/>
      <c r="M17" s="196"/>
      <c r="N17" s="196"/>
      <c r="O17" s="193"/>
      <c r="P17" s="192" t="s">
        <v>431</v>
      </c>
      <c r="Q17" s="190" t="s">
        <v>477</v>
      </c>
      <c r="R17" s="190">
        <v>0</v>
      </c>
      <c r="S17" s="190">
        <v>10</v>
      </c>
      <c r="T17" s="190">
        <v>10</v>
      </c>
      <c r="U17" s="190">
        <v>10</v>
      </c>
      <c r="V17" s="190">
        <v>10</v>
      </c>
    </row>
    <row r="18" spans="1:22" ht="44.25" customHeight="1" x14ac:dyDescent="0.2">
      <c r="A18" s="191"/>
      <c r="B18" s="191"/>
      <c r="C18" s="195"/>
      <c r="D18" s="195"/>
      <c r="E18" s="195"/>
      <c r="F18" s="195"/>
      <c r="G18" s="244"/>
      <c r="H18" s="195"/>
      <c r="I18" s="195"/>
      <c r="J18" s="195"/>
      <c r="K18" s="195"/>
      <c r="L18" s="195"/>
      <c r="M18" s="195"/>
      <c r="N18" s="195"/>
      <c r="O18" s="191"/>
      <c r="P18" s="192"/>
      <c r="Q18" s="191"/>
      <c r="R18" s="191"/>
      <c r="S18" s="191"/>
      <c r="T18" s="191"/>
      <c r="U18" s="191"/>
      <c r="V18" s="191"/>
    </row>
    <row r="19" spans="1:22" ht="43.5" customHeight="1" x14ac:dyDescent="0.2">
      <c r="A19" s="121" t="s">
        <v>374</v>
      </c>
      <c r="B19" s="107" t="s">
        <v>242</v>
      </c>
      <c r="C19" s="116" t="s">
        <v>275</v>
      </c>
      <c r="D19" s="116" t="s">
        <v>410</v>
      </c>
      <c r="E19" s="116" t="s">
        <v>335</v>
      </c>
      <c r="F19" s="116" t="s">
        <v>300</v>
      </c>
      <c r="G19" s="240">
        <v>30000</v>
      </c>
      <c r="H19" s="116" t="s">
        <v>266</v>
      </c>
      <c r="I19" s="116" t="s">
        <v>254</v>
      </c>
      <c r="J19" s="116" t="s">
        <v>276</v>
      </c>
      <c r="K19" s="116" t="s">
        <v>295</v>
      </c>
      <c r="L19" s="116" t="s">
        <v>290</v>
      </c>
      <c r="M19" s="116" t="s">
        <v>293</v>
      </c>
      <c r="N19" s="116" t="s">
        <v>293</v>
      </c>
      <c r="O19" s="121" t="s">
        <v>476</v>
      </c>
      <c r="P19" s="121" t="s">
        <v>255</v>
      </c>
      <c r="Q19" s="121" t="s">
        <v>459</v>
      </c>
      <c r="R19" s="121">
        <v>0</v>
      </c>
      <c r="S19" s="121">
        <v>7</v>
      </c>
      <c r="T19" s="121">
        <v>14</v>
      </c>
      <c r="U19" s="121">
        <v>20</v>
      </c>
      <c r="V19" s="121">
        <v>20</v>
      </c>
    </row>
    <row r="20" spans="1:22" ht="57" x14ac:dyDescent="0.2">
      <c r="A20" s="121" t="s">
        <v>375</v>
      </c>
      <c r="B20" s="107" t="s">
        <v>242</v>
      </c>
      <c r="C20" s="116" t="s">
        <v>275</v>
      </c>
      <c r="D20" s="116" t="s">
        <v>411</v>
      </c>
      <c r="E20" s="116" t="s">
        <v>336</v>
      </c>
      <c r="F20" s="116" t="s">
        <v>311</v>
      </c>
      <c r="G20" s="240">
        <f>60000+(60000)</f>
        <v>120000</v>
      </c>
      <c r="H20" s="116" t="s">
        <v>265</v>
      </c>
      <c r="I20" s="116" t="s">
        <v>254</v>
      </c>
      <c r="J20" s="116" t="s">
        <v>276</v>
      </c>
      <c r="K20" s="116" t="s">
        <v>295</v>
      </c>
      <c r="L20" s="116" t="s">
        <v>286</v>
      </c>
      <c r="M20" s="116" t="s">
        <v>294</v>
      </c>
      <c r="N20" s="116" t="s">
        <v>293</v>
      </c>
      <c r="O20" s="121" t="s">
        <v>475</v>
      </c>
      <c r="P20" s="121" t="s">
        <v>255</v>
      </c>
      <c r="Q20" s="121" t="s">
        <v>460</v>
      </c>
      <c r="R20" s="121">
        <v>0</v>
      </c>
      <c r="S20" s="121">
        <v>1</v>
      </c>
      <c r="T20" s="121">
        <v>2</v>
      </c>
      <c r="U20" s="121">
        <v>2</v>
      </c>
      <c r="V20" s="121"/>
    </row>
    <row r="21" spans="1:22" ht="14.25" x14ac:dyDescent="0.2">
      <c r="A21" s="190" t="s">
        <v>376</v>
      </c>
      <c r="B21" s="190" t="s">
        <v>242</v>
      </c>
      <c r="C21" s="194" t="s">
        <v>274</v>
      </c>
      <c r="D21" s="194" t="s">
        <v>412</v>
      </c>
      <c r="E21" s="194" t="s">
        <v>337</v>
      </c>
      <c r="F21" s="194" t="s">
        <v>306</v>
      </c>
      <c r="G21" s="242">
        <v>120000</v>
      </c>
      <c r="H21" s="194" t="s">
        <v>301</v>
      </c>
      <c r="I21" s="194" t="s">
        <v>254</v>
      </c>
      <c r="J21" s="194" t="s">
        <v>276</v>
      </c>
      <c r="K21" s="194" t="s">
        <v>295</v>
      </c>
      <c r="L21" s="194" t="s">
        <v>286</v>
      </c>
      <c r="M21" s="194" t="s">
        <v>293</v>
      </c>
      <c r="N21" s="194" t="s">
        <v>293</v>
      </c>
      <c r="O21" s="190" t="s">
        <v>474</v>
      </c>
      <c r="P21" s="121" t="s">
        <v>255</v>
      </c>
      <c r="Q21" s="121" t="s">
        <v>461</v>
      </c>
      <c r="R21" s="121">
        <v>0</v>
      </c>
      <c r="S21" s="121">
        <v>0</v>
      </c>
      <c r="T21" s="121">
        <v>1</v>
      </c>
      <c r="U21" s="121">
        <v>1</v>
      </c>
      <c r="V21" s="121">
        <v>1</v>
      </c>
    </row>
    <row r="22" spans="1:22" ht="70.5" customHeight="1" x14ac:dyDescent="0.2">
      <c r="A22" s="191"/>
      <c r="B22" s="191"/>
      <c r="C22" s="195"/>
      <c r="D22" s="195"/>
      <c r="E22" s="195"/>
      <c r="F22" s="195"/>
      <c r="G22" s="244"/>
      <c r="H22" s="195"/>
      <c r="I22" s="195"/>
      <c r="J22" s="195"/>
      <c r="K22" s="195"/>
      <c r="L22" s="195"/>
      <c r="M22" s="195"/>
      <c r="N22" s="195"/>
      <c r="O22" s="191"/>
      <c r="P22" s="121" t="s">
        <v>434</v>
      </c>
      <c r="Q22" s="121" t="s">
        <v>469</v>
      </c>
      <c r="R22" s="121">
        <v>0</v>
      </c>
      <c r="S22" s="121">
        <v>0</v>
      </c>
      <c r="T22" s="121">
        <v>1</v>
      </c>
      <c r="U22" s="121">
        <v>1</v>
      </c>
      <c r="V22" s="121">
        <v>1</v>
      </c>
    </row>
    <row r="23" spans="1:22" ht="14.25" x14ac:dyDescent="0.2">
      <c r="A23" s="190" t="s">
        <v>377</v>
      </c>
      <c r="B23" s="190" t="s">
        <v>242</v>
      </c>
      <c r="C23" s="194" t="s">
        <v>274</v>
      </c>
      <c r="D23" s="194" t="s">
        <v>413</v>
      </c>
      <c r="E23" s="194" t="s">
        <v>338</v>
      </c>
      <c r="F23" s="194" t="s">
        <v>305</v>
      </c>
      <c r="G23" s="242">
        <v>110000</v>
      </c>
      <c r="H23" s="194" t="s">
        <v>258</v>
      </c>
      <c r="I23" s="194" t="s">
        <v>254</v>
      </c>
      <c r="J23" s="194" t="s">
        <v>276</v>
      </c>
      <c r="K23" s="194" t="s">
        <v>295</v>
      </c>
      <c r="L23" s="194" t="s">
        <v>286</v>
      </c>
      <c r="M23" s="194" t="s">
        <v>293</v>
      </c>
      <c r="N23" s="194" t="s">
        <v>293</v>
      </c>
      <c r="O23" s="190" t="s">
        <v>473</v>
      </c>
      <c r="P23" s="121" t="s">
        <v>255</v>
      </c>
      <c r="Q23" s="121" t="s">
        <v>462</v>
      </c>
      <c r="R23" s="121">
        <v>0</v>
      </c>
      <c r="S23" s="121">
        <v>0</v>
      </c>
      <c r="T23" s="121">
        <v>1</v>
      </c>
      <c r="U23" s="121">
        <v>1</v>
      </c>
      <c r="V23" s="121">
        <v>1</v>
      </c>
    </row>
    <row r="24" spans="1:22" ht="42.75" x14ac:dyDescent="0.2">
      <c r="A24" s="191"/>
      <c r="B24" s="191"/>
      <c r="C24" s="195"/>
      <c r="D24" s="195"/>
      <c r="E24" s="195"/>
      <c r="F24" s="195"/>
      <c r="G24" s="244"/>
      <c r="H24" s="195"/>
      <c r="I24" s="195"/>
      <c r="J24" s="195"/>
      <c r="K24" s="195"/>
      <c r="L24" s="195"/>
      <c r="M24" s="195"/>
      <c r="N24" s="195"/>
      <c r="O24" s="191"/>
      <c r="P24" s="121" t="s">
        <v>434</v>
      </c>
      <c r="Q24" s="121" t="s">
        <v>470</v>
      </c>
      <c r="R24" s="121">
        <v>0</v>
      </c>
      <c r="S24" s="121">
        <v>0</v>
      </c>
      <c r="T24" s="121">
        <v>1</v>
      </c>
      <c r="U24" s="121">
        <v>1</v>
      </c>
      <c r="V24" s="121">
        <v>1</v>
      </c>
    </row>
    <row r="25" spans="1:22" ht="12.75" customHeight="1" x14ac:dyDescent="0.2">
      <c r="A25" s="190" t="s">
        <v>378</v>
      </c>
      <c r="B25" s="190" t="s">
        <v>242</v>
      </c>
      <c r="C25" s="194" t="s">
        <v>322</v>
      </c>
      <c r="D25" s="194" t="s">
        <v>414</v>
      </c>
      <c r="E25" s="245" t="s">
        <v>339</v>
      </c>
      <c r="F25" s="194" t="s">
        <v>284</v>
      </c>
      <c r="G25" s="242">
        <f>55000+(55000)</f>
        <v>110000</v>
      </c>
      <c r="H25" s="194" t="s">
        <v>264</v>
      </c>
      <c r="I25" s="194" t="s">
        <v>254</v>
      </c>
      <c r="J25" s="194" t="s">
        <v>276</v>
      </c>
      <c r="K25" s="194" t="s">
        <v>295</v>
      </c>
      <c r="L25" s="194" t="s">
        <v>287</v>
      </c>
      <c r="M25" s="194" t="s">
        <v>294</v>
      </c>
      <c r="N25" s="194" t="s">
        <v>293</v>
      </c>
      <c r="O25" s="190" t="s">
        <v>472</v>
      </c>
      <c r="P25" s="190" t="s">
        <v>255</v>
      </c>
      <c r="Q25" s="190" t="s">
        <v>463</v>
      </c>
      <c r="R25" s="190">
        <v>0</v>
      </c>
      <c r="S25" s="190">
        <v>1</v>
      </c>
      <c r="T25" s="190">
        <v>2</v>
      </c>
      <c r="U25" s="190">
        <v>4</v>
      </c>
      <c r="V25" s="190">
        <v>4</v>
      </c>
    </row>
    <row r="26" spans="1:22" ht="12.75" customHeight="1" x14ac:dyDescent="0.2">
      <c r="A26" s="193"/>
      <c r="B26" s="193"/>
      <c r="C26" s="196"/>
      <c r="D26" s="196"/>
      <c r="E26" s="246"/>
      <c r="F26" s="196"/>
      <c r="G26" s="243"/>
      <c r="H26" s="196"/>
      <c r="I26" s="196"/>
      <c r="J26" s="196"/>
      <c r="K26" s="196"/>
      <c r="L26" s="196"/>
      <c r="M26" s="196"/>
      <c r="N26" s="196"/>
      <c r="O26" s="193"/>
      <c r="P26" s="193"/>
      <c r="Q26" s="193"/>
      <c r="R26" s="193"/>
      <c r="S26" s="193"/>
      <c r="T26" s="193"/>
      <c r="U26" s="193"/>
      <c r="V26" s="193"/>
    </row>
    <row r="27" spans="1:22" ht="62.25" customHeight="1" x14ac:dyDescent="0.2">
      <c r="A27" s="191"/>
      <c r="B27" s="191"/>
      <c r="C27" s="195"/>
      <c r="D27" s="195"/>
      <c r="E27" s="247"/>
      <c r="F27" s="195"/>
      <c r="G27" s="244"/>
      <c r="H27" s="195"/>
      <c r="I27" s="195"/>
      <c r="J27" s="195"/>
      <c r="K27" s="195"/>
      <c r="L27" s="195"/>
      <c r="M27" s="195"/>
      <c r="N27" s="195"/>
      <c r="O27" s="191"/>
      <c r="P27" s="191"/>
      <c r="Q27" s="191"/>
      <c r="R27" s="191"/>
      <c r="S27" s="191"/>
      <c r="T27" s="191"/>
      <c r="U27" s="191"/>
      <c r="V27" s="191"/>
    </row>
    <row r="28" spans="1:22" ht="42.75" x14ac:dyDescent="0.2">
      <c r="A28" s="190" t="s">
        <v>379</v>
      </c>
      <c r="B28" s="190" t="s">
        <v>242</v>
      </c>
      <c r="C28" s="194" t="s">
        <v>322</v>
      </c>
      <c r="D28" s="194" t="s">
        <v>259</v>
      </c>
      <c r="E28" s="194" t="s">
        <v>340</v>
      </c>
      <c r="F28" s="194" t="s">
        <v>307</v>
      </c>
      <c r="G28" s="242">
        <f>40000+50000+200000+500000</f>
        <v>790000</v>
      </c>
      <c r="H28" s="194" t="s">
        <v>415</v>
      </c>
      <c r="I28" s="194" t="s">
        <v>254</v>
      </c>
      <c r="J28" s="194" t="s">
        <v>276</v>
      </c>
      <c r="K28" s="194" t="s">
        <v>295</v>
      </c>
      <c r="L28" s="194" t="s">
        <v>289</v>
      </c>
      <c r="M28" s="194" t="s">
        <v>294</v>
      </c>
      <c r="N28" s="194" t="s">
        <v>293</v>
      </c>
      <c r="O28" s="190" t="s">
        <v>450</v>
      </c>
      <c r="P28" s="121" t="s">
        <v>255</v>
      </c>
      <c r="Q28" s="121" t="s">
        <v>464</v>
      </c>
      <c r="R28" s="121">
        <v>0</v>
      </c>
      <c r="S28" s="121">
        <v>0</v>
      </c>
      <c r="T28" s="121">
        <v>1</v>
      </c>
      <c r="U28" s="121">
        <v>2</v>
      </c>
      <c r="V28" s="121">
        <v>2</v>
      </c>
    </row>
    <row r="29" spans="1:22" ht="141" customHeight="1" x14ac:dyDescent="0.2">
      <c r="A29" s="191"/>
      <c r="B29" s="191"/>
      <c r="C29" s="195"/>
      <c r="D29" s="195"/>
      <c r="E29" s="195"/>
      <c r="F29" s="195"/>
      <c r="G29" s="244"/>
      <c r="H29" s="195"/>
      <c r="I29" s="195"/>
      <c r="J29" s="195"/>
      <c r="K29" s="195"/>
      <c r="L29" s="195"/>
      <c r="M29" s="195"/>
      <c r="N29" s="195"/>
      <c r="O29" s="191"/>
      <c r="P29" s="121" t="s">
        <v>434</v>
      </c>
      <c r="Q29" s="121" t="s">
        <v>471</v>
      </c>
      <c r="R29" s="121">
        <v>0</v>
      </c>
      <c r="S29" s="121">
        <v>0</v>
      </c>
      <c r="T29" s="121">
        <v>0</v>
      </c>
      <c r="U29" s="121">
        <v>1</v>
      </c>
      <c r="V29" s="121">
        <v>1</v>
      </c>
    </row>
    <row r="30" spans="1:22" ht="65.25" customHeight="1" x14ac:dyDescent="0.2">
      <c r="A30" s="121" t="s">
        <v>380</v>
      </c>
      <c r="B30" s="107" t="s">
        <v>242</v>
      </c>
      <c r="C30" s="116" t="s">
        <v>323</v>
      </c>
      <c r="D30" s="116" t="s">
        <v>416</v>
      </c>
      <c r="E30" s="116" t="s">
        <v>341</v>
      </c>
      <c r="F30" s="116" t="s">
        <v>310</v>
      </c>
      <c r="G30" s="240">
        <f>110000+(120000)</f>
        <v>230000</v>
      </c>
      <c r="H30" s="121" t="s">
        <v>263</v>
      </c>
      <c r="I30" s="121" t="s">
        <v>254</v>
      </c>
      <c r="J30" s="121">
        <v>0</v>
      </c>
      <c r="K30" s="121" t="s">
        <v>295</v>
      </c>
      <c r="L30" s="121" t="s">
        <v>291</v>
      </c>
      <c r="M30" s="121" t="s">
        <v>294</v>
      </c>
      <c r="N30" s="121" t="s">
        <v>293</v>
      </c>
      <c r="O30" s="121" t="s">
        <v>449</v>
      </c>
      <c r="P30" s="121" t="s">
        <v>255</v>
      </c>
      <c r="Q30" s="121" t="s">
        <v>465</v>
      </c>
      <c r="R30" s="121">
        <v>0</v>
      </c>
      <c r="S30" s="121">
        <v>2</v>
      </c>
      <c r="T30" s="121">
        <v>5</v>
      </c>
      <c r="U30" s="121">
        <v>10</v>
      </c>
      <c r="V30" s="121">
        <v>10</v>
      </c>
    </row>
    <row r="31" spans="1:22" ht="62.25" customHeight="1" x14ac:dyDescent="0.2">
      <c r="A31" s="121" t="s">
        <v>381</v>
      </c>
      <c r="B31" s="107" t="s">
        <v>242</v>
      </c>
      <c r="C31" s="111" t="s">
        <v>302</v>
      </c>
      <c r="D31" s="116" t="s">
        <v>417</v>
      </c>
      <c r="E31" s="116" t="s">
        <v>342</v>
      </c>
      <c r="F31" s="116" t="s">
        <v>325</v>
      </c>
      <c r="G31" s="240">
        <v>30000</v>
      </c>
      <c r="H31" s="121" t="s">
        <v>270</v>
      </c>
      <c r="I31" s="121" t="s">
        <v>254</v>
      </c>
      <c r="J31" s="121" t="s">
        <v>276</v>
      </c>
      <c r="K31" s="121" t="s">
        <v>295</v>
      </c>
      <c r="L31" s="121" t="s">
        <v>286</v>
      </c>
      <c r="M31" s="121" t="s">
        <v>293</v>
      </c>
      <c r="N31" s="121" t="s">
        <v>294</v>
      </c>
      <c r="O31" s="121" t="s">
        <v>448</v>
      </c>
      <c r="P31" s="121" t="s">
        <v>255</v>
      </c>
      <c r="Q31" s="121" t="s">
        <v>466</v>
      </c>
      <c r="R31" s="121">
        <v>0</v>
      </c>
      <c r="S31" s="121">
        <v>1</v>
      </c>
      <c r="T31" s="121">
        <v>2</v>
      </c>
      <c r="U31" s="121">
        <v>3</v>
      </c>
      <c r="V31" s="121">
        <v>3</v>
      </c>
    </row>
    <row r="32" spans="1:22" ht="71.25" x14ac:dyDescent="0.2">
      <c r="A32" s="121" t="s">
        <v>382</v>
      </c>
      <c r="B32" s="107" t="s">
        <v>242</v>
      </c>
      <c r="C32" s="111" t="s">
        <v>271</v>
      </c>
      <c r="D32" s="116" t="s">
        <v>418</v>
      </c>
      <c r="E32" s="116" t="s">
        <v>343</v>
      </c>
      <c r="F32" s="116" t="s">
        <v>285</v>
      </c>
      <c r="G32" s="240">
        <v>800000</v>
      </c>
      <c r="H32" s="121" t="s">
        <v>314</v>
      </c>
      <c r="I32" s="121" t="s">
        <v>254</v>
      </c>
      <c r="J32" s="121" t="s">
        <v>276</v>
      </c>
      <c r="K32" s="110" t="s">
        <v>295</v>
      </c>
      <c r="L32" s="121" t="s">
        <v>292</v>
      </c>
      <c r="M32" s="121" t="s">
        <v>294</v>
      </c>
      <c r="N32" s="121" t="s">
        <v>294</v>
      </c>
      <c r="O32" s="121" t="s">
        <v>447</v>
      </c>
      <c r="P32" s="121" t="s">
        <v>255</v>
      </c>
      <c r="Q32" s="121" t="s">
        <v>467</v>
      </c>
      <c r="R32" s="108">
        <v>0</v>
      </c>
      <c r="S32" s="108">
        <v>0</v>
      </c>
      <c r="T32" s="107">
        <v>0</v>
      </c>
      <c r="U32" s="107">
        <v>1</v>
      </c>
      <c r="V32" s="107">
        <v>1</v>
      </c>
    </row>
    <row r="33" spans="1:22" ht="28.5" x14ac:dyDescent="0.2">
      <c r="A33" s="190" t="s">
        <v>383</v>
      </c>
      <c r="B33" s="190" t="s">
        <v>242</v>
      </c>
      <c r="C33" s="194" t="s">
        <v>320</v>
      </c>
      <c r="D33" s="194" t="s">
        <v>419</v>
      </c>
      <c r="E33" s="194" t="s">
        <v>344</v>
      </c>
      <c r="F33" s="194" t="s">
        <v>319</v>
      </c>
      <c r="G33" s="242">
        <f>60000+60000</f>
        <v>120000</v>
      </c>
      <c r="H33" s="190" t="s">
        <v>268</v>
      </c>
      <c r="I33" s="190" t="s">
        <v>254</v>
      </c>
      <c r="J33" s="190" t="s">
        <v>276</v>
      </c>
      <c r="K33" s="190" t="s">
        <v>295</v>
      </c>
      <c r="L33" s="190" t="s">
        <v>288</v>
      </c>
      <c r="M33" s="190" t="s">
        <v>294</v>
      </c>
      <c r="N33" s="190" t="s">
        <v>294</v>
      </c>
      <c r="O33" s="190" t="s">
        <v>446</v>
      </c>
      <c r="P33" s="121" t="s">
        <v>255</v>
      </c>
      <c r="Q33" s="120" t="s">
        <v>444</v>
      </c>
      <c r="R33" s="107">
        <v>0</v>
      </c>
      <c r="S33" s="120">
        <v>0</v>
      </c>
      <c r="T33" s="120">
        <v>1</v>
      </c>
      <c r="U33" s="120">
        <v>2</v>
      </c>
      <c r="V33" s="120">
        <v>2</v>
      </c>
    </row>
    <row r="34" spans="1:22" ht="42" customHeight="1" x14ac:dyDescent="0.2">
      <c r="A34" s="191"/>
      <c r="B34" s="191"/>
      <c r="C34" s="195"/>
      <c r="D34" s="195"/>
      <c r="E34" s="195"/>
      <c r="F34" s="195"/>
      <c r="G34" s="244"/>
      <c r="H34" s="191"/>
      <c r="I34" s="191"/>
      <c r="J34" s="191"/>
      <c r="K34" s="191"/>
      <c r="L34" s="191"/>
      <c r="M34" s="191"/>
      <c r="N34" s="191"/>
      <c r="O34" s="191"/>
      <c r="P34" s="120" t="s">
        <v>434</v>
      </c>
      <c r="Q34" s="118" t="s">
        <v>445</v>
      </c>
      <c r="R34" s="115">
        <v>0</v>
      </c>
      <c r="S34" s="121">
        <v>0</v>
      </c>
      <c r="T34" s="121">
        <v>1</v>
      </c>
      <c r="U34" s="121">
        <v>2</v>
      </c>
      <c r="V34" s="121">
        <v>2</v>
      </c>
    </row>
    <row r="35" spans="1:22" ht="42.75" x14ac:dyDescent="0.2">
      <c r="A35" s="190" t="s">
        <v>384</v>
      </c>
      <c r="B35" s="190" t="s">
        <v>242</v>
      </c>
      <c r="C35" s="194" t="s">
        <v>320</v>
      </c>
      <c r="D35" s="194" t="s">
        <v>420</v>
      </c>
      <c r="E35" s="194" t="s">
        <v>345</v>
      </c>
      <c r="F35" s="194" t="s">
        <v>280</v>
      </c>
      <c r="G35" s="242">
        <v>500000</v>
      </c>
      <c r="H35" s="190" t="s">
        <v>269</v>
      </c>
      <c r="I35" s="190" t="s">
        <v>254</v>
      </c>
      <c r="J35" s="190" t="s">
        <v>276</v>
      </c>
      <c r="K35" s="190" t="s">
        <v>295</v>
      </c>
      <c r="L35" s="190" t="s">
        <v>288</v>
      </c>
      <c r="M35" s="190" t="s">
        <v>293</v>
      </c>
      <c r="N35" s="190" t="s">
        <v>294</v>
      </c>
      <c r="O35" s="190" t="s">
        <v>443</v>
      </c>
      <c r="P35" s="119" t="s">
        <v>255</v>
      </c>
      <c r="Q35" s="121" t="s">
        <v>442</v>
      </c>
      <c r="R35" s="121">
        <v>0</v>
      </c>
      <c r="S35" s="121">
        <v>1</v>
      </c>
      <c r="T35" s="121">
        <v>2</v>
      </c>
      <c r="U35" s="121">
        <v>3</v>
      </c>
      <c r="V35" s="121">
        <v>3</v>
      </c>
    </row>
    <row r="36" spans="1:22" ht="43.5" customHeight="1" x14ac:dyDescent="0.2">
      <c r="A36" s="191"/>
      <c r="B36" s="191"/>
      <c r="C36" s="195"/>
      <c r="D36" s="195"/>
      <c r="E36" s="195"/>
      <c r="F36" s="195"/>
      <c r="G36" s="244"/>
      <c r="H36" s="191"/>
      <c r="I36" s="191"/>
      <c r="J36" s="191"/>
      <c r="K36" s="191"/>
      <c r="L36" s="191"/>
      <c r="M36" s="191"/>
      <c r="N36" s="191"/>
      <c r="O36" s="191"/>
      <c r="P36" s="121" t="s">
        <v>434</v>
      </c>
      <c r="Q36" s="121" t="s">
        <v>441</v>
      </c>
      <c r="R36" s="121">
        <v>0</v>
      </c>
      <c r="S36" s="121">
        <v>100</v>
      </c>
      <c r="T36" s="121">
        <v>250</v>
      </c>
      <c r="U36" s="121">
        <v>500</v>
      </c>
      <c r="V36" s="121">
        <v>500</v>
      </c>
    </row>
    <row r="37" spans="1:22" ht="28.5" x14ac:dyDescent="0.2">
      <c r="A37" s="190" t="s">
        <v>385</v>
      </c>
      <c r="B37" s="190" t="s">
        <v>242</v>
      </c>
      <c r="C37" s="194" t="s">
        <v>320</v>
      </c>
      <c r="D37" s="194" t="s">
        <v>483</v>
      </c>
      <c r="E37" s="194" t="s">
        <v>346</v>
      </c>
      <c r="F37" s="194" t="s">
        <v>304</v>
      </c>
      <c r="G37" s="242">
        <v>280000</v>
      </c>
      <c r="H37" s="190" t="s">
        <v>257</v>
      </c>
      <c r="I37" s="190" t="s">
        <v>254</v>
      </c>
      <c r="J37" s="190" t="s">
        <v>276</v>
      </c>
      <c r="K37" s="190" t="s">
        <v>295</v>
      </c>
      <c r="L37" s="190" t="s">
        <v>286</v>
      </c>
      <c r="M37" s="190" t="s">
        <v>293</v>
      </c>
      <c r="N37" s="190" t="s">
        <v>293</v>
      </c>
      <c r="O37" s="190" t="s">
        <v>438</v>
      </c>
      <c r="P37" s="121" t="s">
        <v>255</v>
      </c>
      <c r="Q37" s="121" t="s">
        <v>439</v>
      </c>
      <c r="R37" s="121">
        <v>0</v>
      </c>
      <c r="S37" s="121">
        <v>0</v>
      </c>
      <c r="T37" s="121">
        <v>1</v>
      </c>
      <c r="U37" s="121">
        <v>1</v>
      </c>
      <c r="V37" s="121">
        <v>1</v>
      </c>
    </row>
    <row r="38" spans="1:22" ht="28.5" x14ac:dyDescent="0.2">
      <c r="A38" s="191"/>
      <c r="B38" s="191"/>
      <c r="C38" s="195"/>
      <c r="D38" s="195"/>
      <c r="E38" s="195"/>
      <c r="F38" s="195"/>
      <c r="G38" s="244"/>
      <c r="H38" s="191"/>
      <c r="I38" s="191"/>
      <c r="J38" s="191"/>
      <c r="K38" s="191"/>
      <c r="L38" s="191"/>
      <c r="M38" s="191"/>
      <c r="N38" s="191"/>
      <c r="O38" s="191"/>
      <c r="P38" s="120" t="s">
        <v>434</v>
      </c>
      <c r="Q38" s="121" t="s">
        <v>440</v>
      </c>
      <c r="R38" s="121">
        <v>0</v>
      </c>
      <c r="S38" s="121">
        <v>0</v>
      </c>
      <c r="T38" s="121">
        <v>1</v>
      </c>
      <c r="U38" s="121">
        <v>3</v>
      </c>
      <c r="V38" s="121">
        <v>3</v>
      </c>
    </row>
    <row r="39" spans="1:22" ht="72" customHeight="1" x14ac:dyDescent="0.2">
      <c r="A39" s="190" t="s">
        <v>386</v>
      </c>
      <c r="B39" s="190" t="s">
        <v>242</v>
      </c>
      <c r="C39" s="194" t="s">
        <v>320</v>
      </c>
      <c r="D39" s="194" t="s">
        <v>421</v>
      </c>
      <c r="E39" s="194" t="s">
        <v>347</v>
      </c>
      <c r="F39" s="194" t="s">
        <v>281</v>
      </c>
      <c r="G39" s="242">
        <v>2434000</v>
      </c>
      <c r="H39" s="190" t="s">
        <v>316</v>
      </c>
      <c r="I39" s="190" t="s">
        <v>254</v>
      </c>
      <c r="J39" s="190" t="s">
        <v>276</v>
      </c>
      <c r="K39" s="190" t="s">
        <v>295</v>
      </c>
      <c r="L39" s="190" t="s">
        <v>288</v>
      </c>
      <c r="M39" s="190" t="s">
        <v>294</v>
      </c>
      <c r="N39" s="190" t="s">
        <v>293</v>
      </c>
      <c r="O39" s="190" t="s">
        <v>437</v>
      </c>
      <c r="P39" s="190" t="s">
        <v>324</v>
      </c>
      <c r="Q39" s="190" t="s">
        <v>436</v>
      </c>
      <c r="R39" s="190">
        <v>0</v>
      </c>
      <c r="S39" s="190">
        <v>0</v>
      </c>
      <c r="T39" s="190">
        <v>3</v>
      </c>
      <c r="U39" s="190">
        <v>6</v>
      </c>
      <c r="V39" s="190">
        <v>6</v>
      </c>
    </row>
    <row r="40" spans="1:22" ht="116.25" customHeight="1" x14ac:dyDescent="0.2">
      <c r="A40" s="193"/>
      <c r="B40" s="193"/>
      <c r="C40" s="196"/>
      <c r="D40" s="196"/>
      <c r="E40" s="196"/>
      <c r="F40" s="196"/>
      <c r="G40" s="243"/>
      <c r="H40" s="193"/>
      <c r="I40" s="193"/>
      <c r="J40" s="193"/>
      <c r="K40" s="193"/>
      <c r="L40" s="193"/>
      <c r="M40" s="193"/>
      <c r="N40" s="193"/>
      <c r="O40" s="193"/>
      <c r="P40" s="193"/>
      <c r="Q40" s="191"/>
      <c r="R40" s="191"/>
      <c r="S40" s="191"/>
      <c r="T40" s="191"/>
      <c r="U40" s="191"/>
      <c r="V40" s="191"/>
    </row>
    <row r="41" spans="1:22" ht="111" customHeight="1" x14ac:dyDescent="0.2">
      <c r="A41" s="190" t="s">
        <v>387</v>
      </c>
      <c r="B41" s="190" t="s">
        <v>242</v>
      </c>
      <c r="C41" s="194" t="s">
        <v>320</v>
      </c>
      <c r="D41" s="194" t="s">
        <v>256</v>
      </c>
      <c r="E41" s="194" t="s">
        <v>348</v>
      </c>
      <c r="F41" s="194" t="s">
        <v>313</v>
      </c>
      <c r="G41" s="242">
        <f>100000+400000+240000+100000+100000+100000+20000+100000+20000+20000+140000+800000</f>
        <v>2140000</v>
      </c>
      <c r="H41" s="194" t="s">
        <v>422</v>
      </c>
      <c r="I41" s="190" t="s">
        <v>254</v>
      </c>
      <c r="J41" s="190" t="s">
        <v>276</v>
      </c>
      <c r="K41" s="190" t="s">
        <v>295</v>
      </c>
      <c r="L41" s="190" t="s">
        <v>286</v>
      </c>
      <c r="M41" s="190" t="s">
        <v>294</v>
      </c>
      <c r="N41" s="190" t="s">
        <v>293</v>
      </c>
      <c r="O41" s="190" t="s">
        <v>426</v>
      </c>
      <c r="P41" s="192" t="s">
        <v>255</v>
      </c>
      <c r="Q41" s="190" t="s">
        <v>435</v>
      </c>
      <c r="R41" s="190">
        <v>0</v>
      </c>
      <c r="S41" s="190">
        <v>1</v>
      </c>
      <c r="T41" s="190">
        <v>2</v>
      </c>
      <c r="U41" s="190">
        <v>4</v>
      </c>
      <c r="V41" s="190">
        <v>4</v>
      </c>
    </row>
    <row r="42" spans="1:22" ht="116.25" customHeight="1" x14ac:dyDescent="0.2">
      <c r="A42" s="193"/>
      <c r="B42" s="193"/>
      <c r="C42" s="196"/>
      <c r="D42" s="196"/>
      <c r="E42" s="196"/>
      <c r="F42" s="196"/>
      <c r="G42" s="243"/>
      <c r="H42" s="196"/>
      <c r="I42" s="193"/>
      <c r="J42" s="193"/>
      <c r="K42" s="193"/>
      <c r="L42" s="193"/>
      <c r="M42" s="193"/>
      <c r="N42" s="193"/>
      <c r="O42" s="193"/>
      <c r="P42" s="192"/>
      <c r="Q42" s="191"/>
      <c r="R42" s="191"/>
      <c r="S42" s="191"/>
      <c r="T42" s="191"/>
      <c r="U42" s="191"/>
      <c r="V42" s="191"/>
    </row>
    <row r="43" spans="1:22" ht="108.75" customHeight="1" x14ac:dyDescent="0.2">
      <c r="A43" s="193"/>
      <c r="B43" s="193"/>
      <c r="C43" s="196"/>
      <c r="D43" s="196"/>
      <c r="E43" s="196"/>
      <c r="F43" s="196"/>
      <c r="G43" s="243"/>
      <c r="H43" s="196"/>
      <c r="I43" s="193"/>
      <c r="J43" s="193"/>
      <c r="K43" s="193"/>
      <c r="L43" s="193"/>
      <c r="M43" s="193"/>
      <c r="N43" s="193"/>
      <c r="O43" s="193"/>
      <c r="P43" s="121" t="s">
        <v>434</v>
      </c>
      <c r="Q43" s="121" t="s">
        <v>433</v>
      </c>
      <c r="R43" s="121">
        <v>0</v>
      </c>
      <c r="S43" s="121">
        <v>0</v>
      </c>
      <c r="T43" s="121">
        <v>3</v>
      </c>
      <c r="U43" s="121">
        <v>6</v>
      </c>
      <c r="V43" s="121">
        <v>10</v>
      </c>
    </row>
    <row r="44" spans="1:22" ht="114" customHeight="1" x14ac:dyDescent="0.2">
      <c r="A44" s="191"/>
      <c r="B44" s="191"/>
      <c r="C44" s="195"/>
      <c r="D44" s="195"/>
      <c r="E44" s="195"/>
      <c r="F44" s="195"/>
      <c r="G44" s="244"/>
      <c r="H44" s="195"/>
      <c r="I44" s="191"/>
      <c r="J44" s="191"/>
      <c r="K44" s="191"/>
      <c r="L44" s="191"/>
      <c r="M44" s="191"/>
      <c r="N44" s="191"/>
      <c r="O44" s="191"/>
      <c r="P44" s="121" t="s">
        <v>431</v>
      </c>
      <c r="Q44" s="121" t="s">
        <v>432</v>
      </c>
      <c r="R44" s="121">
        <v>0</v>
      </c>
      <c r="S44" s="121">
        <v>0</v>
      </c>
      <c r="T44" s="121">
        <v>1</v>
      </c>
      <c r="U44" s="121">
        <v>3</v>
      </c>
      <c r="V44" s="121">
        <v>3</v>
      </c>
    </row>
    <row r="45" spans="1:22" ht="87" customHeight="1" x14ac:dyDescent="0.2">
      <c r="A45" s="121" t="s">
        <v>388</v>
      </c>
      <c r="B45" s="107" t="s">
        <v>242</v>
      </c>
      <c r="C45" s="116" t="s">
        <v>320</v>
      </c>
      <c r="D45" s="116" t="s">
        <v>423</v>
      </c>
      <c r="E45" s="116" t="s">
        <v>349</v>
      </c>
      <c r="F45" s="116" t="s">
        <v>312</v>
      </c>
      <c r="G45" s="240">
        <v>240000</v>
      </c>
      <c r="H45" s="116" t="s">
        <v>267</v>
      </c>
      <c r="I45" s="121" t="s">
        <v>254</v>
      </c>
      <c r="J45" s="121" t="s">
        <v>276</v>
      </c>
      <c r="K45" s="121" t="s">
        <v>295</v>
      </c>
      <c r="L45" s="121" t="s">
        <v>286</v>
      </c>
      <c r="M45" s="121" t="s">
        <v>293</v>
      </c>
      <c r="N45" s="121" t="s">
        <v>293</v>
      </c>
      <c r="O45" s="121" t="s">
        <v>427</v>
      </c>
      <c r="P45" s="121" t="s">
        <v>255</v>
      </c>
      <c r="Q45" s="121" t="s">
        <v>429</v>
      </c>
      <c r="R45" s="121">
        <v>0</v>
      </c>
      <c r="S45" s="121">
        <v>1</v>
      </c>
      <c r="T45" s="121">
        <v>3</v>
      </c>
      <c r="U45" s="121">
        <v>5</v>
      </c>
      <c r="V45" s="121">
        <v>5</v>
      </c>
    </row>
    <row r="46" spans="1:22" ht="12.75" customHeight="1" x14ac:dyDescent="0.2">
      <c r="A46" s="190" t="s">
        <v>389</v>
      </c>
      <c r="B46" s="190" t="s">
        <v>242</v>
      </c>
      <c r="C46" s="194" t="s">
        <v>320</v>
      </c>
      <c r="D46" s="194" t="s">
        <v>424</v>
      </c>
      <c r="E46" s="194" t="s">
        <v>350</v>
      </c>
      <c r="F46" s="194" t="s">
        <v>318</v>
      </c>
      <c r="G46" s="242">
        <f>50000+160000</f>
        <v>210000</v>
      </c>
      <c r="H46" s="194" t="s">
        <v>425</v>
      </c>
      <c r="I46" s="190" t="s">
        <v>254</v>
      </c>
      <c r="J46" s="190" t="s">
        <v>276</v>
      </c>
      <c r="K46" s="190" t="s">
        <v>296</v>
      </c>
      <c r="L46" s="190" t="s">
        <v>286</v>
      </c>
      <c r="M46" s="190" t="s">
        <v>293</v>
      </c>
      <c r="N46" s="190" t="s">
        <v>293</v>
      </c>
      <c r="O46" s="190" t="s">
        <v>428</v>
      </c>
      <c r="P46" s="190" t="s">
        <v>255</v>
      </c>
      <c r="Q46" s="190" t="s">
        <v>430</v>
      </c>
      <c r="R46" s="190">
        <v>0</v>
      </c>
      <c r="S46" s="190">
        <v>0</v>
      </c>
      <c r="T46" s="190">
        <v>1</v>
      </c>
      <c r="U46" s="190">
        <v>1</v>
      </c>
      <c r="V46" s="190">
        <v>1</v>
      </c>
    </row>
    <row r="47" spans="1:22" ht="81.75" customHeight="1" x14ac:dyDescent="0.2">
      <c r="A47" s="191"/>
      <c r="B47" s="191"/>
      <c r="C47" s="195"/>
      <c r="D47" s="195"/>
      <c r="E47" s="195"/>
      <c r="F47" s="195"/>
      <c r="G47" s="244"/>
      <c r="H47" s="195"/>
      <c r="I47" s="191"/>
      <c r="J47" s="191"/>
      <c r="K47" s="191"/>
      <c r="L47" s="191"/>
      <c r="M47" s="191"/>
      <c r="N47" s="191"/>
      <c r="O47" s="191"/>
      <c r="P47" s="191"/>
      <c r="Q47" s="191"/>
      <c r="R47" s="191"/>
      <c r="S47" s="191"/>
      <c r="T47" s="191"/>
      <c r="U47" s="191"/>
      <c r="V47" s="191"/>
    </row>
  </sheetData>
  <mergeCells count="230">
    <mergeCell ref="Q13:Q14"/>
    <mergeCell ref="R13:R14"/>
    <mergeCell ref="S13:S14"/>
    <mergeCell ref="T13:T14"/>
    <mergeCell ref="U13:U14"/>
    <mergeCell ref="V13:V14"/>
    <mergeCell ref="P13:P14"/>
    <mergeCell ref="T46:T47"/>
    <mergeCell ref="U46:U47"/>
    <mergeCell ref="V46:V47"/>
    <mergeCell ref="N46:N47"/>
    <mergeCell ref="O46:O47"/>
    <mergeCell ref="P46:P47"/>
    <mergeCell ref="Q46:Q47"/>
    <mergeCell ref="R46:R47"/>
    <mergeCell ref="S46:S47"/>
    <mergeCell ref="H46:H47"/>
    <mergeCell ref="I46:I47"/>
    <mergeCell ref="J46:J47"/>
    <mergeCell ref="K46:K47"/>
    <mergeCell ref="L46:L47"/>
    <mergeCell ref="M46:M47"/>
    <mergeCell ref="T41:T42"/>
    <mergeCell ref="U41:U42"/>
    <mergeCell ref="V41:V42"/>
    <mergeCell ref="A46:A47"/>
    <mergeCell ref="B46:B47"/>
    <mergeCell ref="C46:C47"/>
    <mergeCell ref="D46:D47"/>
    <mergeCell ref="E46:E47"/>
    <mergeCell ref="F46:F47"/>
    <mergeCell ref="G46:G47"/>
    <mergeCell ref="N41:N44"/>
    <mergeCell ref="O41:O44"/>
    <mergeCell ref="P41:P42"/>
    <mergeCell ref="Q41:Q42"/>
    <mergeCell ref="R41:R42"/>
    <mergeCell ref="S41:S42"/>
    <mergeCell ref="H41:H44"/>
    <mergeCell ref="I41:I44"/>
    <mergeCell ref="J41:J44"/>
    <mergeCell ref="K41:K44"/>
    <mergeCell ref="L41:L44"/>
    <mergeCell ref="M41:M44"/>
    <mergeCell ref="T39:T40"/>
    <mergeCell ref="U39:U40"/>
    <mergeCell ref="V39:V40"/>
    <mergeCell ref="A41:A44"/>
    <mergeCell ref="B41:B44"/>
    <mergeCell ref="C41:C44"/>
    <mergeCell ref="D41:D44"/>
    <mergeCell ref="E41:E44"/>
    <mergeCell ref="F41:F44"/>
    <mergeCell ref="G41:G44"/>
    <mergeCell ref="N39:N40"/>
    <mergeCell ref="O39:O40"/>
    <mergeCell ref="P39:P40"/>
    <mergeCell ref="Q39:Q40"/>
    <mergeCell ref="R39:R40"/>
    <mergeCell ref="S39:S40"/>
    <mergeCell ref="H39:H40"/>
    <mergeCell ref="I39:I40"/>
    <mergeCell ref="J39:J40"/>
    <mergeCell ref="K39:K40"/>
    <mergeCell ref="L39:L40"/>
    <mergeCell ref="M39:M40"/>
    <mergeCell ref="M37:M38"/>
    <mergeCell ref="N37:N38"/>
    <mergeCell ref="O37:O38"/>
    <mergeCell ref="A39:A40"/>
    <mergeCell ref="B39:B40"/>
    <mergeCell ref="C39:C40"/>
    <mergeCell ref="D39:D40"/>
    <mergeCell ref="E39:E40"/>
    <mergeCell ref="F39:F40"/>
    <mergeCell ref="G39:G40"/>
    <mergeCell ref="G37:G38"/>
    <mergeCell ref="H37:H38"/>
    <mergeCell ref="I37:I38"/>
    <mergeCell ref="J37:J38"/>
    <mergeCell ref="K37:K38"/>
    <mergeCell ref="L37:L38"/>
    <mergeCell ref="A37:A38"/>
    <mergeCell ref="B37:B38"/>
    <mergeCell ref="C37:C38"/>
    <mergeCell ref="D37:D38"/>
    <mergeCell ref="E37:E38"/>
    <mergeCell ref="F37:F38"/>
    <mergeCell ref="J35:J36"/>
    <mergeCell ref="K35:K36"/>
    <mergeCell ref="L35:L36"/>
    <mergeCell ref="M35:M36"/>
    <mergeCell ref="N35:N36"/>
    <mergeCell ref="O35:O36"/>
    <mergeCell ref="O33:O34"/>
    <mergeCell ref="A35:A36"/>
    <mergeCell ref="B35:B36"/>
    <mergeCell ref="C35:C36"/>
    <mergeCell ref="D35:D36"/>
    <mergeCell ref="E35:E36"/>
    <mergeCell ref="F35:F36"/>
    <mergeCell ref="G35:G36"/>
    <mergeCell ref="H35:H36"/>
    <mergeCell ref="I35:I36"/>
    <mergeCell ref="I33:I34"/>
    <mergeCell ref="J33:J34"/>
    <mergeCell ref="K33:K34"/>
    <mergeCell ref="L33:L34"/>
    <mergeCell ref="M33:M34"/>
    <mergeCell ref="N33:N34"/>
    <mergeCell ref="N28:N29"/>
    <mergeCell ref="O28:O29"/>
    <mergeCell ref="A33:A34"/>
    <mergeCell ref="B33:B34"/>
    <mergeCell ref="C33:C34"/>
    <mergeCell ref="D33:D34"/>
    <mergeCell ref="E33:E34"/>
    <mergeCell ref="F33:F34"/>
    <mergeCell ref="G33:G34"/>
    <mergeCell ref="H33:H34"/>
    <mergeCell ref="H28:H29"/>
    <mergeCell ref="I28:I29"/>
    <mergeCell ref="J28:J29"/>
    <mergeCell ref="K28:K29"/>
    <mergeCell ref="L28:L29"/>
    <mergeCell ref="M28:M29"/>
    <mergeCell ref="T25:T27"/>
    <mergeCell ref="U25:U27"/>
    <mergeCell ref="V25:V27"/>
    <mergeCell ref="A28:A29"/>
    <mergeCell ref="B28:B29"/>
    <mergeCell ref="C28:C29"/>
    <mergeCell ref="D28:D29"/>
    <mergeCell ref="E28:E29"/>
    <mergeCell ref="F28:F29"/>
    <mergeCell ref="G28:G29"/>
    <mergeCell ref="N25:N27"/>
    <mergeCell ref="O25:O27"/>
    <mergeCell ref="P25:P27"/>
    <mergeCell ref="Q25:Q27"/>
    <mergeCell ref="R25:R27"/>
    <mergeCell ref="S25:S27"/>
    <mergeCell ref="H25:H27"/>
    <mergeCell ref="I25:I27"/>
    <mergeCell ref="J25:J27"/>
    <mergeCell ref="K25:K27"/>
    <mergeCell ref="L25:L27"/>
    <mergeCell ref="M25:M27"/>
    <mergeCell ref="M23:M24"/>
    <mergeCell ref="N23:N24"/>
    <mergeCell ref="O23:O24"/>
    <mergeCell ref="A25:A27"/>
    <mergeCell ref="B25:B27"/>
    <mergeCell ref="C25:C27"/>
    <mergeCell ref="D25:D27"/>
    <mergeCell ref="E25:E27"/>
    <mergeCell ref="F25:F27"/>
    <mergeCell ref="G25:G27"/>
    <mergeCell ref="G23:G24"/>
    <mergeCell ref="H23:H24"/>
    <mergeCell ref="I23:I24"/>
    <mergeCell ref="J23:J24"/>
    <mergeCell ref="K23:K24"/>
    <mergeCell ref="L23:L24"/>
    <mergeCell ref="A23:A24"/>
    <mergeCell ref="B23:B24"/>
    <mergeCell ref="C23:C24"/>
    <mergeCell ref="D23:D24"/>
    <mergeCell ref="E23:E24"/>
    <mergeCell ref="F23:F24"/>
    <mergeCell ref="J21:J22"/>
    <mergeCell ref="K21:K22"/>
    <mergeCell ref="L21:L22"/>
    <mergeCell ref="M21:M22"/>
    <mergeCell ref="N21:N22"/>
    <mergeCell ref="O21:O22"/>
    <mergeCell ref="V17:V18"/>
    <mergeCell ref="A21:A22"/>
    <mergeCell ref="B21:B22"/>
    <mergeCell ref="C21:C22"/>
    <mergeCell ref="D21:D22"/>
    <mergeCell ref="E21:E22"/>
    <mergeCell ref="F21:F22"/>
    <mergeCell ref="G21:G22"/>
    <mergeCell ref="H21:H22"/>
    <mergeCell ref="I21:I22"/>
    <mergeCell ref="P17:P18"/>
    <mergeCell ref="Q17:Q18"/>
    <mergeCell ref="R17:R18"/>
    <mergeCell ref="S17:S18"/>
    <mergeCell ref="T17:T18"/>
    <mergeCell ref="U17:U18"/>
    <mergeCell ref="J15:J18"/>
    <mergeCell ref="K15:K18"/>
    <mergeCell ref="L15:L18"/>
    <mergeCell ref="M15:M18"/>
    <mergeCell ref="N15:N18"/>
    <mergeCell ref="O15:O18"/>
    <mergeCell ref="O13:O14"/>
    <mergeCell ref="A15:A18"/>
    <mergeCell ref="B15:B18"/>
    <mergeCell ref="C15:C18"/>
    <mergeCell ref="D15:D18"/>
    <mergeCell ref="E15:E18"/>
    <mergeCell ref="F15:F18"/>
    <mergeCell ref="G15:G18"/>
    <mergeCell ref="H15:H18"/>
    <mergeCell ref="I15:I18"/>
    <mergeCell ref="I13:I14"/>
    <mergeCell ref="J13:J14"/>
    <mergeCell ref="K13:K14"/>
    <mergeCell ref="L13:L14"/>
    <mergeCell ref="M13:M14"/>
    <mergeCell ref="N13:N14"/>
    <mergeCell ref="A13:A14"/>
    <mergeCell ref="B13:B14"/>
    <mergeCell ref="C13:C14"/>
    <mergeCell ref="D13:D14"/>
    <mergeCell ref="E13:E14"/>
    <mergeCell ref="F13:F14"/>
    <mergeCell ref="G13:G14"/>
    <mergeCell ref="H13:H14"/>
    <mergeCell ref="A4:N4"/>
    <mergeCell ref="O4:V4"/>
    <mergeCell ref="A1:V2"/>
    <mergeCell ref="A3:C3"/>
    <mergeCell ref="D3:L3"/>
    <mergeCell ref="M3:N3"/>
    <mergeCell ref="P3:Q3"/>
    <mergeCell ref="R3:V3"/>
  </mergeCells>
  <phoneticPr fontId="57" type="noConversion"/>
  <pageMargins left="0.7" right="0.7" top="0.75" bottom="0.75" header="0.3" footer="0.3"/>
  <pageSetup paperSize="9" scale="20"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D24"/>
  <sheetViews>
    <sheetView topLeftCell="A13" zoomScale="69" zoomScaleNormal="69" workbookViewId="0">
      <selection activeCell="B14" sqref="B3:D18"/>
    </sheetView>
  </sheetViews>
  <sheetFormatPr defaultColWidth="8.85546875" defaultRowHeight="14.25" x14ac:dyDescent="0.2"/>
  <cols>
    <col min="1" max="1" width="8.85546875" style="87"/>
    <col min="2" max="2" width="56.42578125" style="87" customWidth="1"/>
    <col min="3" max="3" width="124.140625" style="87" customWidth="1"/>
    <col min="4" max="4" width="82" style="105" customWidth="1"/>
    <col min="5" max="16384" width="8.85546875" style="87"/>
  </cols>
  <sheetData>
    <row r="2" spans="2:4" ht="18" x14ac:dyDescent="0.2">
      <c r="B2" s="88"/>
    </row>
    <row r="3" spans="2:4" ht="18" x14ac:dyDescent="0.2">
      <c r="B3" s="92" t="s">
        <v>208</v>
      </c>
      <c r="C3" s="93" t="s">
        <v>209</v>
      </c>
      <c r="D3" s="94" t="s">
        <v>200</v>
      </c>
    </row>
    <row r="4" spans="2:4" ht="97.35" customHeight="1" x14ac:dyDescent="0.2">
      <c r="B4" s="95" t="s">
        <v>185</v>
      </c>
      <c r="C4" s="90" t="s">
        <v>215</v>
      </c>
      <c r="D4" s="90" t="s">
        <v>214</v>
      </c>
    </row>
    <row r="5" spans="2:4" ht="90" customHeight="1" x14ac:dyDescent="0.2">
      <c r="B5" s="95" t="s">
        <v>186</v>
      </c>
      <c r="C5" s="90" t="s">
        <v>216</v>
      </c>
      <c r="D5" s="90" t="s">
        <v>211</v>
      </c>
    </row>
    <row r="6" spans="2:4" ht="171" x14ac:dyDescent="0.2">
      <c r="B6" s="95" t="s">
        <v>187</v>
      </c>
      <c r="C6" s="90" t="s">
        <v>212</v>
      </c>
      <c r="D6" s="90" t="s">
        <v>213</v>
      </c>
    </row>
    <row r="7" spans="2:4" ht="216.75" customHeight="1" x14ac:dyDescent="0.2">
      <c r="B7" s="95" t="s">
        <v>188</v>
      </c>
      <c r="C7" s="90" t="s">
        <v>217</v>
      </c>
      <c r="D7" s="90" t="s">
        <v>218</v>
      </c>
    </row>
    <row r="8" spans="2:4" ht="76.5" customHeight="1" x14ac:dyDescent="0.2">
      <c r="B8" s="95" t="s">
        <v>189</v>
      </c>
      <c r="C8" s="90" t="s">
        <v>222</v>
      </c>
      <c r="D8" s="90" t="s">
        <v>220</v>
      </c>
    </row>
    <row r="9" spans="2:4" ht="132" customHeight="1" x14ac:dyDescent="0.2">
      <c r="B9" s="95" t="s">
        <v>190</v>
      </c>
      <c r="C9" s="90" t="s">
        <v>221</v>
      </c>
      <c r="D9" s="90" t="s">
        <v>219</v>
      </c>
    </row>
    <row r="10" spans="2:4" ht="102.75" customHeight="1" x14ac:dyDescent="0.2">
      <c r="B10" s="95" t="s">
        <v>191</v>
      </c>
      <c r="C10" s="90" t="s">
        <v>223</v>
      </c>
      <c r="D10" s="90" t="s">
        <v>225</v>
      </c>
    </row>
    <row r="11" spans="2:4" ht="124.5" customHeight="1" x14ac:dyDescent="0.2">
      <c r="B11" s="95" t="s">
        <v>192</v>
      </c>
      <c r="C11" s="90" t="s">
        <v>224</v>
      </c>
      <c r="D11" s="90" t="s">
        <v>226</v>
      </c>
    </row>
    <row r="12" spans="2:4" ht="61.35" customHeight="1" x14ac:dyDescent="0.2">
      <c r="B12" s="95" t="s">
        <v>193</v>
      </c>
      <c r="C12" s="90" t="s">
        <v>227</v>
      </c>
      <c r="D12" s="90" t="s">
        <v>229</v>
      </c>
    </row>
    <row r="13" spans="2:4" ht="133.69999999999999" customHeight="1" x14ac:dyDescent="0.2">
      <c r="B13" s="95" t="s">
        <v>194</v>
      </c>
      <c r="C13" s="90" t="s">
        <v>228</v>
      </c>
      <c r="D13" s="90" t="s">
        <v>230</v>
      </c>
    </row>
    <row r="14" spans="2:4" ht="108" customHeight="1" x14ac:dyDescent="0.2">
      <c r="B14" s="95" t="s">
        <v>195</v>
      </c>
      <c r="C14" s="90" t="s">
        <v>231</v>
      </c>
      <c r="D14" s="90" t="s">
        <v>234</v>
      </c>
    </row>
    <row r="15" spans="2:4" ht="178.5" customHeight="1" x14ac:dyDescent="0.2">
      <c r="B15" s="95" t="s">
        <v>196</v>
      </c>
      <c r="C15" s="90" t="s">
        <v>232</v>
      </c>
      <c r="D15" s="90" t="s">
        <v>233</v>
      </c>
    </row>
    <row r="16" spans="2:4" ht="209.25" customHeight="1" x14ac:dyDescent="0.2">
      <c r="B16" s="95" t="s">
        <v>197</v>
      </c>
      <c r="C16" s="90" t="s">
        <v>235</v>
      </c>
      <c r="D16" s="90" t="s">
        <v>239</v>
      </c>
    </row>
    <row r="17" spans="2:4" ht="125.25" customHeight="1" x14ac:dyDescent="0.2">
      <c r="B17" s="95" t="s">
        <v>198</v>
      </c>
      <c r="C17" s="90" t="s">
        <v>236</v>
      </c>
      <c r="D17" s="90" t="s">
        <v>240</v>
      </c>
    </row>
    <row r="18" spans="2:4" ht="71.25" x14ac:dyDescent="0.2">
      <c r="B18" s="95" t="s">
        <v>204</v>
      </c>
      <c r="C18" s="96" t="s">
        <v>237</v>
      </c>
      <c r="D18" s="96" t="s">
        <v>238</v>
      </c>
    </row>
    <row r="19" spans="2:4" ht="15" x14ac:dyDescent="0.2">
      <c r="B19" s="89"/>
    </row>
    <row r="20" spans="2:4" ht="15" x14ac:dyDescent="0.2">
      <c r="B20" s="89"/>
    </row>
    <row r="21" spans="2:4" ht="15" x14ac:dyDescent="0.2">
      <c r="B21" s="89"/>
    </row>
    <row r="22" spans="2:4" ht="15" x14ac:dyDescent="0.2">
      <c r="B22" s="89"/>
    </row>
    <row r="23" spans="2:4" ht="15" x14ac:dyDescent="0.2">
      <c r="B23" s="89"/>
    </row>
    <row r="24" spans="2:4" ht="15" x14ac:dyDescent="0.2">
      <c r="B24" s="89"/>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98" t="s">
        <v>123</v>
      </c>
      <c r="B1" s="199"/>
      <c r="C1" s="199"/>
      <c r="D1" s="199"/>
      <c r="E1" s="199"/>
      <c r="F1" s="199"/>
      <c r="G1" s="199"/>
      <c r="H1" s="200"/>
    </row>
    <row r="2" spans="1:8" s="2" customFormat="1" ht="24.75" customHeight="1" x14ac:dyDescent="0.2">
      <c r="A2" s="36" t="s">
        <v>124</v>
      </c>
      <c r="B2" s="197" t="s">
        <v>125</v>
      </c>
      <c r="C2" s="197"/>
      <c r="D2" s="197"/>
      <c r="E2" s="197"/>
      <c r="F2" s="197"/>
      <c r="G2" s="197"/>
    </row>
    <row r="3" spans="1:8" s="3" customFormat="1" ht="51.75" customHeight="1" thickBot="1" x14ac:dyDescent="0.3">
      <c r="A3" s="17" t="s">
        <v>126</v>
      </c>
      <c r="B3" s="35" t="s">
        <v>117</v>
      </c>
      <c r="C3" s="17" t="s">
        <v>98</v>
      </c>
      <c r="D3" s="35" t="s">
        <v>66</v>
      </c>
      <c r="E3" s="57" t="s">
        <v>67</v>
      </c>
      <c r="F3" s="57" t="s">
        <v>68</v>
      </c>
      <c r="G3" s="57" t="s">
        <v>69</v>
      </c>
      <c r="H3" s="57" t="s">
        <v>70</v>
      </c>
    </row>
    <row r="4" spans="1:8" ht="30" customHeight="1" x14ac:dyDescent="0.2">
      <c r="A4" s="7"/>
      <c r="B4" s="7"/>
      <c r="C4" s="78"/>
      <c r="D4" s="78"/>
      <c r="E4" s="8"/>
      <c r="F4" s="8"/>
      <c r="G4" s="8"/>
      <c r="H4" s="8"/>
    </row>
    <row r="5" spans="1:8" ht="30" customHeight="1" x14ac:dyDescent="0.2">
      <c r="A5" s="6"/>
      <c r="B5" s="6"/>
      <c r="C5" s="79"/>
      <c r="D5" s="79"/>
      <c r="E5" s="4"/>
      <c r="F5" s="4"/>
      <c r="G5" s="4"/>
      <c r="H5" s="4"/>
    </row>
    <row r="6" spans="1:8" ht="30" customHeight="1" x14ac:dyDescent="0.2">
      <c r="A6" s="6"/>
      <c r="B6" s="6"/>
      <c r="C6" s="79"/>
      <c r="D6" s="79"/>
      <c r="E6" s="4"/>
      <c r="F6" s="4"/>
      <c r="G6" s="4"/>
      <c r="H6" s="4"/>
    </row>
    <row r="7" spans="1:8" ht="30" customHeight="1" x14ac:dyDescent="0.2">
      <c r="A7" s="6"/>
      <c r="B7" s="6"/>
      <c r="C7" s="79"/>
      <c r="D7" s="79"/>
      <c r="E7" s="4"/>
      <c r="F7" s="4"/>
      <c r="G7" s="4"/>
      <c r="H7" s="4"/>
    </row>
    <row r="8" spans="1:8" ht="30" customHeight="1" x14ac:dyDescent="0.2">
      <c r="A8" s="6"/>
      <c r="B8" s="6"/>
      <c r="C8" s="79"/>
      <c r="D8" s="79"/>
      <c r="E8" s="4"/>
      <c r="F8" s="4"/>
      <c r="G8" s="4"/>
      <c r="H8" s="4"/>
    </row>
    <row r="9" spans="1:8" ht="30" customHeight="1" x14ac:dyDescent="0.2">
      <c r="A9" s="6"/>
      <c r="B9" s="6"/>
      <c r="C9" s="79"/>
      <c r="D9" s="79"/>
      <c r="E9" s="4"/>
      <c r="F9" s="4"/>
      <c r="G9" s="4"/>
      <c r="H9" s="4"/>
    </row>
    <row r="10" spans="1:8" ht="30" customHeight="1" x14ac:dyDescent="0.2">
      <c r="A10" s="6"/>
      <c r="B10" s="6"/>
      <c r="C10" s="79"/>
      <c r="D10" s="79"/>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262B0D03-404E-412F-B500-2E5CD1A9C550}">
  <ds:schemaRefs>
    <ds:schemaRef ds:uri="1fee7bf6-0178-4b90-9348-e91dc6fe0c66"/>
    <ds:schemaRef ds:uri="http://schemas.microsoft.com/office/2006/documentManagement/types"/>
    <ds:schemaRef ds:uri="http://schemas.microsoft.com/office/infopath/2007/PartnerControls"/>
    <ds:schemaRef ds:uri="http://www.w3.org/XML/1998/namespace"/>
    <ds:schemaRef ds:uri="http://purl.org/dc/dcmitype/"/>
    <ds:schemaRef ds:uri="http://purl.org/dc/terms/"/>
    <ds:schemaRef ds:uri="bf7a2af0-3c4d-462f-a8c1-eded84cc76a1"/>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12</vt:i4>
      </vt:variant>
      <vt:variant>
        <vt:lpstr>Imenovani rasponi</vt:lpstr>
      </vt:variant>
      <vt:variant>
        <vt:i4>13</vt:i4>
      </vt:variant>
    </vt:vector>
  </HeadingPairs>
  <TitlesOfParts>
    <vt:vector size="25" baseType="lpstr">
      <vt:lpstr>UPUTE</vt:lpstr>
      <vt:lpstr>PRIORITETNE I REFORMSKE MJERE</vt:lpstr>
      <vt:lpstr>INVESTICIJSKE MJERE</vt:lpstr>
      <vt:lpstr>OSTALE MJERE</vt:lpstr>
      <vt:lpstr>Upute za popunjavanje </vt:lpstr>
      <vt:lpstr>PRILOG 2</vt:lpstr>
      <vt:lpstr>PRILOG 1</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Korisnik</cp:lastModifiedBy>
  <cp:revision/>
  <cp:lastPrinted>2021-12-22T13:59:49Z</cp:lastPrinted>
  <dcterms:created xsi:type="dcterms:W3CDTF">2010-03-25T12:47:07Z</dcterms:created>
  <dcterms:modified xsi:type="dcterms:W3CDTF">2021-12-22T14:01:57Z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